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= PEKERJAAN 2019 =\0. PKS 2019\5. Laporan\"/>
    </mc:Choice>
  </mc:AlternateContent>
  <xr:revisionPtr revIDLastSave="0" documentId="13_ncr:1_{0467BA74-2FBB-4AFA-A1B1-4E8230221F30}" xr6:coauthVersionLast="45" xr6:coauthVersionMax="45" xr10:uidLastSave="{00000000-0000-0000-0000-000000000000}"/>
  <bookViews>
    <workbookView xWindow="-98" yWindow="-98" windowWidth="21795" windowHeight="13996" xr2:uid="{00000000-000D-0000-FFFF-FFFF00000000}"/>
  </bookViews>
  <sheets>
    <sheet name="Daftar KS 2019" sheetId="1" r:id="rId1"/>
    <sheet name="Analisis" sheetId="6" r:id="rId2"/>
    <sheet name="Sheet2" sheetId="2" r:id="rId3"/>
    <sheet name="Sheet3" sheetId="3" r:id="rId4"/>
    <sheet name="Sheet1 (2)" sheetId="4" r:id="rId5"/>
    <sheet name="Sheet1" sheetId="5" r:id="rId6"/>
    <sheet name="Sheet4" sheetId="7" r:id="rId7"/>
  </sheets>
  <definedNames>
    <definedName name="_xlnm._FilterDatabase" localSheetId="1" hidden="1">Analisis!$A$4:$G$174</definedName>
    <definedName name="_xlnm._FilterDatabase" localSheetId="0" hidden="1">'Daftar KS 2019'!$A$4:$J$174</definedName>
    <definedName name="_xlnm.Print_Area" localSheetId="1">Analisis!$B$4:$E$88</definedName>
    <definedName name="_xlnm.Print_Area" localSheetId="0">'Daftar KS 2019'!$B$4:$G$88</definedName>
    <definedName name="_xlnm.Print_Area" localSheetId="4">'Sheet1 (2)'!$A$3:$E$46</definedName>
    <definedName name="_xlnm.Print_Titles" localSheetId="1">Analisis!$4:$4</definedName>
    <definedName name="_xlnm.Print_Titles" localSheetId="0">'Daftar KS 2019'!$4:$4</definedName>
  </definedNames>
  <calcPr calcId="181029"/>
</workbook>
</file>

<file path=xl/calcChain.xml><?xml version="1.0" encoding="utf-8"?>
<calcChain xmlns="http://schemas.openxmlformats.org/spreadsheetml/2006/main">
  <c r="A125" i="7" l="1"/>
  <c r="J169" i="1"/>
  <c r="M3" i="3" l="1"/>
  <c r="D7" i="3"/>
  <c r="C4" i="3"/>
  <c r="C5" i="3"/>
  <c r="D5" i="3"/>
  <c r="B4" i="3"/>
  <c r="B5" i="3"/>
  <c r="B6" i="3" s="1"/>
  <c r="B25" i="3" s="1"/>
  <c r="J8" i="3"/>
  <c r="C6" i="3" l="1"/>
  <c r="C25" i="3" s="1"/>
  <c r="D4" i="3"/>
  <c r="D6" i="3"/>
  <c r="D25" i="3" s="1"/>
  <c r="L23" i="4"/>
  <c r="L25" i="4"/>
  <c r="L24" i="4"/>
  <c r="L26" i="4" s="1"/>
  <c r="C25" i="2" l="1"/>
  <c r="C32" i="2" s="1"/>
</calcChain>
</file>

<file path=xl/sharedStrings.xml><?xml version="1.0" encoding="utf-8"?>
<sst xmlns="http://schemas.openxmlformats.org/spreadsheetml/2006/main" count="1717" uniqueCount="514">
  <si>
    <t>No</t>
  </si>
  <si>
    <t>MITRA</t>
  </si>
  <si>
    <t>DOKUMEN</t>
  </si>
  <si>
    <t>NOMOR DOKUMEN</t>
  </si>
  <si>
    <t>Kota Bogor</t>
  </si>
  <si>
    <t>MoU</t>
  </si>
  <si>
    <t>PKS Skala Besar</t>
  </si>
  <si>
    <t>Kab. Rejang Lebong</t>
  </si>
  <si>
    <t>Kab. Bolaang Mongondow</t>
  </si>
  <si>
    <t>PKS Delineasi</t>
  </si>
  <si>
    <t>Kab. Kepulauan Anambas</t>
  </si>
  <si>
    <t>Kab. Sabu Raijua</t>
  </si>
  <si>
    <t>Kab. Solok Selatan</t>
  </si>
  <si>
    <t>Kab. Sampang</t>
  </si>
  <si>
    <t>PKS delineasi dan tutupan lahan</t>
  </si>
  <si>
    <t>Kota Mojokerto</t>
  </si>
  <si>
    <t>Kab. Way Kanan</t>
  </si>
  <si>
    <t>PKS Simpul Jaringan</t>
  </si>
  <si>
    <t>Kab. Pasaman</t>
  </si>
  <si>
    <t>Kab. Ngada</t>
  </si>
  <si>
    <t>Kab. Natuna</t>
  </si>
  <si>
    <t>Kota Balikpapan</t>
  </si>
  <si>
    <t>Kab. Bungo</t>
  </si>
  <si>
    <t>Kab. Garut</t>
  </si>
  <si>
    <t>Kab. Sikka</t>
  </si>
  <si>
    <t>Kab. Labuhanbatu Selatan</t>
  </si>
  <si>
    <t>Kota Binjai</t>
  </si>
  <si>
    <t>Kota Padang</t>
  </si>
  <si>
    <t>Kab. Pulang Pisau</t>
  </si>
  <si>
    <t>Kab. Musi Rawas</t>
  </si>
  <si>
    <t>PKS JIGD</t>
  </si>
  <si>
    <t>PKS Unsur</t>
  </si>
  <si>
    <r>
      <t>1)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Arial"/>
        <family val="2"/>
      </rPr>
      <t>BPPT</t>
    </r>
  </si>
  <si>
    <r>
      <t>2)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Arial"/>
        <family val="2"/>
      </rPr>
      <t>Badan Bahasa Kemdikbud</t>
    </r>
  </si>
  <si>
    <r>
      <t>3)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Arial"/>
        <family val="2"/>
      </rPr>
      <t>Kab. Bolaang Mongondow</t>
    </r>
  </si>
  <si>
    <r>
      <t>4)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Arial"/>
        <family val="2"/>
      </rPr>
      <t>Kab. Rejang Lebong</t>
    </r>
  </si>
  <si>
    <r>
      <t>5)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Arial"/>
        <family val="2"/>
      </rPr>
      <t>Kab. Sabu Raijua</t>
    </r>
  </si>
  <si>
    <r>
      <t>6)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Arial"/>
        <family val="2"/>
      </rPr>
      <t>Kab. Kepulauan Anambas</t>
    </r>
  </si>
  <si>
    <r>
      <t>7)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Arial"/>
        <family val="2"/>
      </rPr>
      <t>Kab. Sampang</t>
    </r>
  </si>
  <si>
    <r>
      <t>8)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Arial"/>
        <family val="2"/>
      </rPr>
      <t>Kab. Way Kanan</t>
    </r>
  </si>
  <si>
    <r>
      <t>9)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Arial"/>
        <family val="2"/>
      </rPr>
      <t>Kab. Pasaman</t>
    </r>
  </si>
  <si>
    <r>
      <t>10)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Arial"/>
        <family val="2"/>
      </rPr>
      <t>Kab. Garut</t>
    </r>
  </si>
  <si>
    <r>
      <t>11)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Arial"/>
        <family val="2"/>
      </rPr>
      <t>Kab. Sikka</t>
    </r>
  </si>
  <si>
    <r>
      <t>12)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Arial"/>
        <family val="2"/>
      </rPr>
      <t>Kab. Ngada</t>
    </r>
  </si>
  <si>
    <r>
      <t>13)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Arial"/>
        <family val="2"/>
      </rPr>
      <t>Kab. Bungo</t>
    </r>
  </si>
  <si>
    <r>
      <t>14)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Arial"/>
        <family val="2"/>
      </rPr>
      <t>Kab. Musi Rawas</t>
    </r>
  </si>
  <si>
    <r>
      <t>15)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Arial"/>
        <family val="2"/>
      </rPr>
      <t>Kab. Natuna</t>
    </r>
  </si>
  <si>
    <r>
      <t>16)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Arial"/>
        <family val="2"/>
      </rPr>
      <t>Kab. Pulang Pisau</t>
    </r>
  </si>
  <si>
    <r>
      <t>17)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Arial"/>
        <family val="2"/>
      </rPr>
      <t>Kota Bogor</t>
    </r>
  </si>
  <si>
    <r>
      <t>18)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Arial"/>
        <family val="2"/>
      </rPr>
      <t>Kota Binjai</t>
    </r>
  </si>
  <si>
    <r>
      <t>19)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Arial"/>
        <family val="2"/>
      </rPr>
      <t>Kota Mojokerto</t>
    </r>
  </si>
  <si>
    <r>
      <t>20)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Arial"/>
        <family val="2"/>
      </rPr>
      <t>Kota Balikpapan</t>
    </r>
  </si>
  <si>
    <t>Jumlah Tamu</t>
  </si>
  <si>
    <t>Total tamu</t>
  </si>
  <si>
    <t>Undangan BIG</t>
  </si>
  <si>
    <t>Panitia</t>
  </si>
  <si>
    <t>Grand Total</t>
  </si>
  <si>
    <t>Driver</t>
  </si>
  <si>
    <t>Satpam</t>
  </si>
  <si>
    <t>OB</t>
  </si>
  <si>
    <t>Wartawan</t>
  </si>
  <si>
    <t>Prasmanan</t>
  </si>
  <si>
    <t>Kue Tampah 2 x 50pcs</t>
  </si>
  <si>
    <t>Air mineral 330 ml (round table)</t>
  </si>
  <si>
    <t>Air mineral 220 ml (VIP, bis, mobil)</t>
  </si>
  <si>
    <t>Box (makan siang)</t>
  </si>
  <si>
    <t>Snack box</t>
  </si>
  <si>
    <t>1 set</t>
  </si>
  <si>
    <t>Teh dan kopi (VIP)</t>
  </si>
  <si>
    <t>Salad buah dan air mineral</t>
  </si>
  <si>
    <t>2 kopi</t>
  </si>
  <si>
    <t>4 kopi</t>
  </si>
  <si>
    <t>Cetakan</t>
  </si>
  <si>
    <t>Kab. Lampung Timur</t>
  </si>
  <si>
    <t>Kab. Lampung Selatan</t>
  </si>
  <si>
    <t>2 KOPI</t>
  </si>
  <si>
    <t>Kab. OKU Timur</t>
  </si>
  <si>
    <t>Kota Cimahi</t>
  </si>
  <si>
    <t>Kesepakatan Bersama</t>
  </si>
  <si>
    <t>Perjanjian Kerja Sama</t>
  </si>
  <si>
    <t>TENTANG</t>
  </si>
  <si>
    <t>DELINEASI BATAS DESA/KELURAHAN SECARA KARTOMETRIK DI KABUPATEN REJANG LEBONG</t>
  </si>
  <si>
    <t>PEMBANGUNAN SIMPUL JARINGAN INFORMASI GEOSPASIAL DAERAH DI KABUPATEN REJANG LEBONG</t>
  </si>
  <si>
    <t>NOMOR : 591.1/084/BAPPEDA/D Tahun 2019
NOMOR : 21.9/PPKS-BIG/PK.05/2/2019</t>
  </si>
  <si>
    <t>NOMOR : 4 Tahun 2019
NOMOR : 21.10/PPKS-BIG/PK.05/2/2019</t>
  </si>
  <si>
    <t>PEMBANGUNAN SIMPUL JARINGAN INFORMASI GEOSPASIAL DAERAH DI KABUPATEN KEPULAUAN ANAMBAS</t>
  </si>
  <si>
    <t>NOMOR : 001/BP3D/PKS-PSJIGD/PPK/II/2019
NOMOR : 21.1/PPKS-BIG/PK.05/2/2019</t>
  </si>
  <si>
    <t>PENYUSUNAN NERACA SUMBER DAYA HUTAN SPASIAL</t>
  </si>
  <si>
    <t>NOMOR :
NOMOR : 21.8/KA-BIG/PK.05/2/2019</t>
  </si>
  <si>
    <t xml:space="preserve">PENYELENGGARAAN, PENGEMBANGAN DAN PEMANFAATAN DATA DAN INFORMASI GEOSPASIAL DI KABUPATEN SOLOK SELATAN </t>
  </si>
  <si>
    <t>NOMOR : 21.3/KA-BIG/PK.05/2/2019
NOMOR :</t>
  </si>
  <si>
    <t>PENYELENGGARAAN, PENGEMBANGAN, PEMANFAATAN DATA DAN INFORMASI GEOSPASIAL DI KABUPATEN SAMPANG</t>
  </si>
  <si>
    <t>NOMOR : 
NOMOR : 21.4/KA-BIG/PK.05/2/2019</t>
  </si>
  <si>
    <t>PENYELENGGARAAN DELINEASI BATAS DESA/KELURAHAN DAN PETA PENUTUP LAHAN DI KABUPATEN SAMPANG</t>
  </si>
  <si>
    <t>NOMOR : 
NOMOR : 21.14/PPKS-BIG/PK.05/2/2019</t>
  </si>
  <si>
    <t>PEMBANGUNAN SIMPUL JARINGAN INFORMASI GEOSPASIAL DAERAH DI KABUPATEN SAMPANG</t>
  </si>
  <si>
    <t>NOMOR : 
NOMOR : 21.13/PPKS-BIG/PK.05/2/2019</t>
  </si>
  <si>
    <t>PENYELENGGARAAN, PENGEMBANGAN DAN PEMANFAATAN DATA DAN INFORMASI GEOSPASIAL DI KOTA MOJOKERTO</t>
  </si>
  <si>
    <t>NOMOR : 120.23/15/417.111/2019
NOMOR : 21.5/KA-BIG/PK.05/2/2019</t>
  </si>
  <si>
    <t>PEMBANGUNAN SIMPUL JARINGAN INFORMASI GEOSPASIAL DAERAH DI KOTA MOJOKERTO</t>
  </si>
  <si>
    <t>NOMOR : 130.23/567/417.401/2019
NOMOR : 21.11/PPKS-BIG/PK.05/2/2019</t>
  </si>
  <si>
    <t>PENYELENGGARAAN, PENGEMBANGAN DAN PEMANFAATAN DATA DAN INFORMASI GEOSPASIAL DI KABUPATEN WAY KANAN</t>
  </si>
  <si>
    <t>NOMOR : 21.2/KA-BIG/PK.05/2/2019
NOMOR : 3.P/I.04-WK/HK/2019</t>
  </si>
  <si>
    <t>PEMBANGUNAN SIMPUL JARINGAN INFORMASI GEOSPASIAL DAERAH DI KABUPATEN WAY KANAN</t>
  </si>
  <si>
    <t>NOMOR : 100/912/I.01-WK/2019
NOMOR : 21.26/PPKS-BIG/PK.05/2/2019</t>
  </si>
  <si>
    <t>PEMBUATAN PETA KAMPUNG/KELURAHAN DI WILAYAH KABUPATEN WAY KANAN</t>
  </si>
  <si>
    <t>NOMOR : 100/211/I.01-WK/2019
NOMOR : 21.13/PPKS-BIG/PK.05/2/2019</t>
  </si>
  <si>
    <t xml:space="preserve">PENYELENGGARAAN, PENGEMBANGAN DAN PEMANFAATAN DATA DAN INFORMASI GEOSPASIAL DI KABUPATEN PASAMAN </t>
  </si>
  <si>
    <t>NOMOR : 21.29/KA-BIG/PK.05/2/2019
NOMOR : 181/          /BUP-PAS/2019</t>
  </si>
  <si>
    <t>PENGEMBANGAN SIMPUL JARINGAN INFORMASI GEOSPASIAL DAERAH DI KOTA BALIKPAPAN</t>
  </si>
  <si>
    <t>NOMOR : 21.22/PPKS-BIG/PK.05/2/2019
NOMOR :</t>
  </si>
  <si>
    <t>PENETAPAN DAN PENEGASAN BATAS DESA DI KABUPATEN GARUT</t>
  </si>
  <si>
    <t>NOMOR : 
NOMOR : 21.25/PPKS-BIG/PK.05/2/2019</t>
  </si>
  <si>
    <t>PENYELENGGARAAN, PENGEMBANGAN DAN PEMANFAATAN DATA DAN INFORMASI GEOSPASIAL DI KABUPATEN SIKKA</t>
  </si>
  <si>
    <t>NOMOR : 21.30/KA-BIG/PK.05/2/2019 
NOMOR : 2/MOU/HK/2019</t>
  </si>
  <si>
    <t>DELINEASI BATAS DESA SECARA KARTOMETRIK DI KABUPATEN SIKKA</t>
  </si>
  <si>
    <t>NOMOR : 3 /PKS/HK/2019
NOMOR : 21.34/PPKS-BIG/PK.05/2/2019</t>
  </si>
  <si>
    <t>PEMBANGUNAN SIMPUL JARINGAN INFORMASI GEOSPASIAL DAERAH DI KABUPATEN SIKKA</t>
  </si>
  <si>
    <t>NOMOR : 4/PKS/HK/2019
NOMOR : 21.20/PPKS-BIG/PK.05/2/2019</t>
  </si>
  <si>
    <t>FASILITASI KEGIATAN DELINEASI BATAS DESA PADA 102 DESA DI KABUPATEN NGADA</t>
  </si>
  <si>
    <t>NOMOR : 102/PKS/HK/2019
NOMOR : 21.18/PPKS-BIG/PK.05/2/2019</t>
  </si>
  <si>
    <t>DELINEASI BATAS DUSUN/KELURAHAN SECARA KARTOMETRIK DI KABUPATEN BUNGO</t>
  </si>
  <si>
    <t>NOMOR : 146/        /ADPUM/2019
NOMOR : 21.19/PPKS-BIG/PK.05/2/2019</t>
  </si>
  <si>
    <t>PENYELENGGARAAN, PENGEMBANGAN DAN PEMANFAATAN DATA DAN INFORMASI GEOSPASIAL DI KABUPATEN LABUHANBATU SELATAN</t>
  </si>
  <si>
    <t>NOMOR : 13.1/KA-BIG/PK.05/2/2019 
NOMOR :</t>
  </si>
  <si>
    <t>FASILITASI KEGIATAN DELINEASI BATAS 19 DESA DI KABUPATEN LABUHANBATU SELATAN</t>
  </si>
  <si>
    <t>NOMOR : 
NOMOR : 21.42/PPKS-BIG/PK.05/2/2019</t>
  </si>
  <si>
    <t>PEMBANGUNAN SIMPUL JARINGAN INFORMASI GEOSPASIAL DAERAH DI KABUPATEN LABUHANBATU SELATAN</t>
  </si>
  <si>
    <t>NOMOR : 
NOMOR : 21.41/PPKS-BIG/PK.05/2/2019</t>
  </si>
  <si>
    <t>PENYUSUNAN UNSUR PETA DASAR KOTA BINJAI SKALA 1:5.000</t>
  </si>
  <si>
    <t>NOMOR : 119-593
NOMOR : 21.17/PPKS-BIG/PK.05/2/2019</t>
  </si>
  <si>
    <t>PENYELENGGARAAN, PENGEMBANGAN DAN PEMANFAATAN DATA DAN INFORMASI GEOSPASIAL DI KABUPATEN MUSI RAWAS</t>
  </si>
  <si>
    <t>NOMOR : 21.31/KA-BIG/PK.05/2/2019
NOMOR : 180/2/MOU/BAPPEDA/2019</t>
  </si>
  <si>
    <t>PEMBANGUNAN SIMPUL JARINGAN INFORMASI GEOSPASIAL DAERAH DI KABUPATEN MUSI RAWAS</t>
  </si>
  <si>
    <t>NOMOR : 180/3/PKS/BAPPEDA/2019 
NOMOR : 21.35/PPKS-BIG/PK.05/2/2019</t>
  </si>
  <si>
    <t>PENYELENGGARAAN, PENGEMBANGAN DAN PEMANFAATAN DATA DAN INFORMASI GEOSPASIAL DI KOTA PADANG</t>
  </si>
  <si>
    <t>NOMOR : 21.33/KA-BIG/PK.05/2/2019
NOMOR :</t>
  </si>
  <si>
    <t xml:space="preserve">PENYELENGGARAAN, PENGEMBANGAN DAN PEMANFAATAN DATA DAN INFORMASI GEOSPASIAL DI KABUPATEN NATUNA </t>
  </si>
  <si>
    <t>NOMOR : 21.27/KA-BIG/PK.05/2/2019
NOMOR :</t>
  </si>
  <si>
    <t>PEMBANGUNAN SIMPUL JARINGAN INFORMASI GEOSPASIAL DAERAH DI KABUPATEN NATUNA</t>
  </si>
  <si>
    <t>NOMOR : 
NOMOR : 21.15/PPKS-BIG/PK.05/2/2019</t>
  </si>
  <si>
    <t>DELINEASI BATAS DESA/KELURAHAN SECARA KARTOMETRIK DI KABUPATEN NATUNA</t>
  </si>
  <si>
    <t>NOMOR : 146.3/509/SPK/PEM/2017 BMT/40
NOMOR : 21.16/PPKS-BIG/PK.05/2/2019</t>
  </si>
  <si>
    <t>PENYELENGGARAAN, PENGEMBANGAN DAN PEMANFAATAN DATA DAN INFORMASI GEOSPASIAL DI KABUPATEN PULANG PISAU</t>
  </si>
  <si>
    <t>NOMOR : 21.32/KA-BIG/PK.05/2/2019       
NOMOR : 180/1/HUK/II/2019</t>
  </si>
  <si>
    <t>PEMBANGUNAN SIMPUL JARINGAN INFORMASI GEOSPASIAL DAERAH DI KABUPATEN PULANG PISAU</t>
  </si>
  <si>
    <t>NOMOR : 180/2/HUK/II/2019
NOMOR : 21.36/PPKS-BIG/PK.05/2/2019</t>
  </si>
  <si>
    <t>PENYELENGGARAAN, PENGEMBANGAN DAN PEMANFAATAN DATA DAN INFORMASI GEOSPASIAL DI KABUPATEN LAMPUNG TIMUR</t>
  </si>
  <si>
    <t>NOMOR : 21.37/KA-BIG/PK.05/2/2019
NOMOR :</t>
  </si>
  <si>
    <t>PEMBANGUNAN SIMPUL JARINGAN INFORMASI GEOSPASIAL DAERAH DI KABUPATEN LAMPUNG TIMUR</t>
  </si>
  <si>
    <t>NOMOR : 
NOMOR : 21.38/PPKS-BIG/PK.05/2/2019</t>
  </si>
  <si>
    <t>PENYELENGGARAAN, PENGEMBANGAN DAN PEMANFAATAN DATA DAN INFORMASI GEOSPASIAL DI KABUPATEN LAMPUNG SELATAN</t>
  </si>
  <si>
    <t>NOMOR : 21.39/KA-BIG/PK.05/2/2019
NOMOR :</t>
  </si>
  <si>
    <t>PEMBANGUNAN SIMPUL JARINGAN INFORMASI GEOSPASIAL DAERAH DI KABUPATEN LAMPUNG SELATAN</t>
  </si>
  <si>
    <t>NOMOR : 
NOMOR : 21.40/PPKS/BIG/PK.05/2/2019</t>
  </si>
  <si>
    <t xml:space="preserve">PENYELENGGARAAN, PENGEMBANGAN DAN PEMANFAATAN DATA DAN INFORMASI GEOSPASIAL DI KABUPATEN OGAN KOMERING ULU TIMUR </t>
  </si>
  <si>
    <t>NOMOR : 
NOMOR : 21.46/KA-BIG/PK.05/2/2019</t>
  </si>
  <si>
    <t>PEMBANGUNAN SIMPUL JARINGAN INFORMASI GEOSPASIAL DAERAH DI KOTA CIMAHI</t>
  </si>
  <si>
    <t>Universitas Riau</t>
  </si>
  <si>
    <t>PEMANFAATAN DAN PENGEMBANGAN ILMU PENGETAHUAN DAN TEKNOLOGI TERKAIT INFORMASI GEOSPASIAL</t>
  </si>
  <si>
    <t>NOMOR : 28.2/KA-BIG/PPKS.05/2/2019
NOMOR : 2075/UN19/HK.07.00/2019</t>
  </si>
  <si>
    <t>PEMBENTUKAN PUSAT PENGEMBANGAN INFRASTRUKTUR INFORMASI GEOSPASIAL DI UNIVERSITAS RIAU</t>
  </si>
  <si>
    <t>Dewan Perwakilan Daerah</t>
  </si>
  <si>
    <t>PENYELENGGARAAN, PENGEMBANGAN, PEMANFAATAN DATA DAN INFORMASI GEOSPASIAL</t>
  </si>
  <si>
    <t>NOMOR: KS.00.00/01/DPDRI/I/2019
NOMOR: 9.2/SESMA-BIG/PK.05/1/2018</t>
  </si>
  <si>
    <t>PENGEMBANGAN SIMPUL JARINGAN INFORMASI GEOSPASIAL NASIONAL DI DEWAN PERWAKILAN DAERAH REPUBLIK INDONESIA</t>
  </si>
  <si>
    <t>NOMOR : KS.00.00/02/DPDRI/I/2019
NOMOR : 9.1/PPKS-BIG/PK.05/1/2019</t>
  </si>
  <si>
    <t>Universitas Sam Ratulangi</t>
  </si>
  <si>
    <t>NOMOR : 28.3/KA-BIG/PK.05/2/2019
NOMOR :</t>
  </si>
  <si>
    <t>Universitas Borneo Tarakan</t>
  </si>
  <si>
    <t>NOMOR : 28.1/KA-BIG/PK.05/2/2019
NOMOR : 016/UN51/MoU/2019</t>
  </si>
  <si>
    <t>Universitas Tadulako</t>
  </si>
  <si>
    <t>NOMOR : 28.4/KA-BIG/PK.05/2/2019
NOMOR : 3093/UH28/KS/2019</t>
  </si>
  <si>
    <t>Kabupaten Poso</t>
  </si>
  <si>
    <t>PENYELENGGARAAN, PENGEMBANGAN DAN PEMANFAATAN DATA DAN INFORMASI GEOSPASIAL DI KABUPATEN POSO</t>
  </si>
  <si>
    <t>NOMOR : 28.4/SESMA-BIG/PK.05/3/2019
NOMOR :</t>
  </si>
  <si>
    <t>DELINEASI BATAS DESA SECARA KARTOMETRIK DI KABUPATEN POSO</t>
  </si>
  <si>
    <t>NOMOR : 146.3/509/SPK/PEM/2017 BMT/40
NOMOR : 28.2/PPKS-BIG/PK.05/3/2019</t>
  </si>
  <si>
    <t>PEMBANGUNAN SIMPUL JARINGAN INFORMASI GEOSPASIAL DAERAH DI KABUPATEN POSO</t>
  </si>
  <si>
    <t>NOMOR : 
NOMOR : 28.3/PPKS-BIG/PK.05/3/2019</t>
  </si>
  <si>
    <t>PENERBITAN KARTU KREDIT BANK RAKYAT INDONESIA DALAM RANGKA PENGGUNAAN UANG PERSEDIAAN</t>
  </si>
  <si>
    <t>Bank Rakyat Indonesia</t>
  </si>
  <si>
    <t>NOMOR : 28.1/KPA-BIG/PK.05/3/2019
NOMOR : B.337.KC-XIV/PEM/03/2019</t>
  </si>
  <si>
    <t>Kontrak Kerja Sama</t>
  </si>
  <si>
    <t>Kabupaten Sampang</t>
  </si>
  <si>
    <t>PEKERJAAN PEMBUATAN PETA DESA DI KECAMATAN SAMPANG KABUPATEN SAMPANG</t>
  </si>
  <si>
    <t>NOMOR : I/PPK-2/SPK/4/434.301/2019
NOMOR : 1.2/PPKS-BIG/PK.05/4/2019</t>
  </si>
  <si>
    <t>NOMOR : 005-01/KS DPUPR-BIG/BTRK/KB/2019
NOMOR : 1.1/PPKS-BIG/PK.05/4/2019</t>
  </si>
  <si>
    <t>Kota Palembang dan Kwartir Cabang Pramuka Kota Palembang</t>
  </si>
  <si>
    <t>DUKUNGAN PENYELENGGARAAN PEMETAAN FASILITAS UMUM DAN FASILITAS SOSIAL DALAM RANGKA KEBIJAKAN SATU PETA DI KOTA PALEMBANG</t>
  </si>
  <si>
    <t>NOMOR   : 050/1952/BPP.LITBANG/IV/2019 
NOMOR   :  
NOMOR   :  9.2/KA-BIG/PK.05/4/2019</t>
  </si>
  <si>
    <t>PEMETAAN FASILITAS UMUM DAN FASILITAS SOSIAL DI KOTA PALEMBANG</t>
  </si>
  <si>
    <t>NOMOR : 050/1953/BPP.LITBANG/IV/2019
NOMOR : ..........................
NOMOR : 9.1/PPKS-BIG/PK.05/4/2019</t>
  </si>
  <si>
    <t>PENYELENGGARAAN, PENGEMBANGAN DAN PEMANFAATAN DATA DAN INFORMASI GEOSPASIAL DI KOTA BAUBAU</t>
  </si>
  <si>
    <t>Kota Baubau</t>
  </si>
  <si>
    <t>NOMOR : 
NOMOR : 29.1/SESMA-BIG/PK.05/3/2019</t>
  </si>
  <si>
    <t>DELINEASI BATAS KECAMATAN DAN KELURAHAN  SECARA KARTOMETRIK DI KOTA BAUBAU</t>
  </si>
  <si>
    <t>NOMOR : 146.3/509/SPK/PEM/2017 BMT/40
NOMOR : 29.2/PPKS-BIG/PK.05/3/2019</t>
  </si>
  <si>
    <t>PENINGKATAN KOMPETENSI SUMBER DAYA MANUSIA BIDANG INFORMASI GEOSPASIAL DI KOTA BAUBAU</t>
  </si>
  <si>
    <t>NOMOR: 
NOMOR: 29.3/PPKS-BIG/PK.05/3/2019</t>
  </si>
  <si>
    <t>PEMBANGUNAN SIMPUL JARINGAN INFORMASI GEOSPASIAL DAERAH DI KOTA BAUBAU</t>
  </si>
  <si>
    <t>NOMOR: 
NOMOR: 29.4/PPKS-BIG/PK.05/3/2019</t>
  </si>
  <si>
    <t>Badan Pengkajian dan Penerapan Teknologi</t>
  </si>
  <si>
    <t>PELAKSANAAN KEGIATAN SURVEI LANDAS KONTINEN INDONESIA</t>
  </si>
  <si>
    <t>NOMOR : 28.8/PKLP-BIG/PK.05/2/2019
NOMOR : 01/Teksurla-TPSA/KS.00.00/II/2019</t>
  </si>
  <si>
    <t>SURVEI LANDAS KONTINEN INDONESIA DI WILAYAH UTARA PAPUA</t>
  </si>
  <si>
    <t>NOMOR : 18.01/PPK PPKLP/SP/KU.02.03/3/2019
NOMOR : 02/Teksurla-TPSA/KS.00.00/III/2019</t>
  </si>
  <si>
    <t>Kabupaten Bungo</t>
  </si>
  <si>
    <t>NOMOR : 146/155/ADPUM/IV/2019
NOMOR : 24.1/PPKS-BIG/PK.05/4/2019</t>
  </si>
  <si>
    <t>Kota Palembang</t>
  </si>
  <si>
    <t>PEMBUATAN UNSUR PETA DASAR SKALA 1:5.000 DI KOTA PALEMBANG</t>
  </si>
  <si>
    <t>NOMOR : 600/1286/DPU-PR/2019
NOMOR : 20.1/PPKS-BIG/PK.05/5/2019</t>
  </si>
  <si>
    <t>PENANDAAN PILAR BATAS WILAYAH KELURAHAN DI KOTA CIMAHI</t>
  </si>
  <si>
    <t>NOMOR : 135.7/067-Perj/20193/509/SPK/PEM/2017 
NOMOR : 29.1/PPKS-BIG/PK.05/4/2019</t>
  </si>
  <si>
    <t>Kabupaten Bangka Selatan</t>
  </si>
  <si>
    <t>PENYELENGGARAAN, PENGEMBANGAN DAN PEMANFAATAN DATA DAN INFORMASI GEOSPASIAL UNTUK PEMBANGUNAN DI KABUPATEN BANGKA SELATAN</t>
  </si>
  <si>
    <t>NOMOR   : 100/     /I /2019
NOMOR   : 25.3/SESMA-BIG/PK.05/3/2019</t>
  </si>
  <si>
    <t>PENEGASAN BATAS KELURAHAN DI KOTA BOGOR</t>
  </si>
  <si>
    <t>NOMOR : 119/Perj.12-Adpem/2019
NOMOR : 1.1/PPKS-BIG/PK.05/3/2019</t>
  </si>
  <si>
    <t>TANGGAL DOKUMEN</t>
  </si>
  <si>
    <t>TANGGAL TTD</t>
  </si>
  <si>
    <t>Keterangan</t>
  </si>
  <si>
    <t>Flying Dokumen</t>
  </si>
  <si>
    <t>Nota Kesepahaman</t>
  </si>
  <si>
    <t>Kota Batam</t>
  </si>
  <si>
    <t xml:space="preserve">NOMOR: 01/CKTR/KONT-SWAK/PD/2/2019
NOMOR: 11.2/PPKS-BIG/PK.O5/2/2019 </t>
  </si>
  <si>
    <t xml:space="preserve">PENYUSUNAN UNSUR PETA DASAR KOTA BATAM </t>
  </si>
  <si>
    <t>Kepolisian RI</t>
  </si>
  <si>
    <t>NOMOR : 28.7/PPKS-BIG/PK.05/2/2019
NOMOR : 2076/UN19/HK.07.00/2019</t>
  </si>
  <si>
    <t>Kabupaten Karo</t>
  </si>
  <si>
    <t>Kota Banjarmasin</t>
  </si>
  <si>
    <t>Kabupaten Kepulauan Sula</t>
  </si>
  <si>
    <t>Kabupaten Lingga</t>
  </si>
  <si>
    <t>Flying Doc</t>
  </si>
  <si>
    <t>Kabupaten Sarolangun</t>
  </si>
  <si>
    <t>Kabupaten Mamberamo Raya</t>
  </si>
  <si>
    <t>Garuda Indonesia</t>
  </si>
  <si>
    <t>Universitas Indonesia</t>
  </si>
  <si>
    <t>Kemenkomar</t>
  </si>
  <si>
    <t>PEMBENTUKAN PUSAT PENGEMBANGAN INFRASTRUKTUR INFORMASI GEOSPASIAL DI UNIVERSITAS TADULAKO</t>
  </si>
  <si>
    <t>Keselamatan Pelayaran, Perlindungan Lingkungan Maritim, Kawasan Konservasi Perairan dan Wisata Bahari</t>
  </si>
  <si>
    <t>PEMANFAATAN DAN PENGEMBANGAN ILMU PENGETAHUAN SERTA TEKNOLOGI TERKAIT INFORMASI GEOSPASIAL</t>
  </si>
  <si>
    <t>PENYELENGGARAAN PENGAMANAN, PENEGAKAN HUKUM, DAN INFORMASI GEOSPASIAL</t>
  </si>
  <si>
    <t>NOMOR : 27.2/KA-BIG/PK.05/6/2019
NOMOR : B/74/VI/2019</t>
  </si>
  <si>
    <t>NOMOR : 27.1/KA-BIG/PK.05/6/2019
NOMOR :</t>
  </si>
  <si>
    <t>PENYELENGGARAAN, PENGEMBANGAN DAN PEMANFAATAN DATA DAN INFORMASI GEOSPASIAL DI KABUPATEN KARO</t>
  </si>
  <si>
    <t>PENYELENGGARAAN, PENGEMBANGAN DAN PEMANFAATAN DATA DAN INFORMASI GEOSPASIAL DI KOTA BANJARMASIN</t>
  </si>
  <si>
    <t>NOMOR : 100/04/KSB/BAGPEM/VI/2019
NOMOR : 28.1/SESMA-BIG/PK.05/6/2019</t>
  </si>
  <si>
    <t>NOMOR : 
NOMOR : 27.5/SESMA-BIG/PK.05/6/2018</t>
  </si>
  <si>
    <t>PENYELENGGARAAN, PENGEMBANGAN DAN PEMANFAATAN DATA DAN INFORMASI GEOSPASIAL DI KABUPATEN KEPULAUAN SULA</t>
  </si>
  <si>
    <t>NOMOR : 27.8/SESMA-BIG/PK.05/6/2019
NOMOR : 029/499/KS/VII/2019</t>
  </si>
  <si>
    <t>PENDIDIKAN DAN PELATIHAN PENINGKATAN KETERAMPILAN SISTEM INFORMASI GEOGRAFIS TINGKAT DASAR</t>
  </si>
  <si>
    <t>NOMOR : 27.4/PPKS-BIG/PK.05/6/2019
NOMOR : 027/324.1/BAPP/KS/VII/2019</t>
  </si>
  <si>
    <t>PEMBANGUNAN SIMPUL JARINGAN INFORMASI GEOSPASIAL DAERAH DI KABUPATEN KEPULAUAN SULA</t>
  </si>
  <si>
    <t>NOMOR : 027/324/BAPP/KS/VII/2019
NOMOR : 27.3/PPKS-BIG/PK.05/6/2019</t>
  </si>
  <si>
    <t>PENANDAAN PILAR BATAS WILAYAH KELURAHAN DI KABUPATEN LINGGA</t>
  </si>
  <si>
    <t>NOMOR : 3/509/SPK/PEM/2017 
NOMOR : 27.5/PPKS-BIG/PK.05/6/2019</t>
  </si>
  <si>
    <t>VERIFIKASI NAMA RUPABUMI DI KABUPATEN LINGGA</t>
  </si>
  <si>
    <t>NOMOR : 3/509/SPK/PEM/2017 
NOMOR : 27.6/PPKS-BIG/PK.05/6/2019</t>
  </si>
  <si>
    <t>PENYELENGGARAAN, PENGEMBANGAN DAN PEMANFAATAN DATA DAN INFORMASI GEOSPASIAL DI KABUPATEN SAROLANGUN</t>
  </si>
  <si>
    <t>NOMOR : 27.6/SESMA-BIG/PK.05/6/2019
NOMOR : 6/KB/HK-HAM/2019</t>
  </si>
  <si>
    <t>DELINEASI SECARA KARTOMETRIK BATAS DESA DI KABUPATEN SAROLANGUN</t>
  </si>
  <si>
    <t>NOMOR : 146.3/509/SPK/PEM/2017 BMT/40
NOMOR : 27.9/PPKS-BIG/PK.05/6/2019</t>
  </si>
  <si>
    <t>PENYELENGGARAAN, PENGEMBANGAN DAN PEMANFAATAN DATA DAN INFORMASI GEOSPASIAL DI KABUPATEN MAMBERAMO RAYA</t>
  </si>
  <si>
    <t>NOMOR : 27.7/SESMA-BIG/PK.05/6/2019
NOMOR :</t>
  </si>
  <si>
    <t>DELINEASI SECARA KARTOMETRIK BATAS DESA/KAMPUNG DI KABUPATEN MAMBERAMO RAYA</t>
  </si>
  <si>
    <t>PEMBANGUNAN SIMPUL JARINGAN INFORMASI GEOSPASIAL DAERAH DI KABUPATEN MAMBERAMO RAYA</t>
  </si>
  <si>
    <t>NOMOR : 050/075/BP3D/VI/2019
NOMOR : 27.7/PPKS-BIG/PK.05/6/2019</t>
  </si>
  <si>
    <t>NOMOR : 135/094/SET
NOMOR : 27.8/PPKS-BIG/PK.05/6/2019</t>
  </si>
  <si>
    <t>DAFTAR KERJA SAMA TRIWULAN 2 TAHUN 2019</t>
  </si>
  <si>
    <t>DAFTAR KERJA SAMA TRIWULAN 1 TAHUN 2019</t>
  </si>
  <si>
    <t>DAFTAR KERJA SAMA TRIWULAN 3</t>
  </si>
  <si>
    <t>Universitas Dr. Soetomo</t>
  </si>
  <si>
    <t>PENDIDIKAN, PENELITIAN DAN PENGABDIAN MASYARAKAT</t>
  </si>
  <si>
    <t>NOMOR : OU.1304/F.1.01/VII/2019
NOMOR : 3.1/KA-BIG/PK.05/7/2019</t>
  </si>
  <si>
    <t>Tahun 2019</t>
  </si>
  <si>
    <t>Pemda</t>
  </si>
  <si>
    <t>PKS</t>
  </si>
  <si>
    <t>Total</t>
  </si>
  <si>
    <t>KLS,PT</t>
  </si>
  <si>
    <t>59+23</t>
  </si>
  <si>
    <t>Tahun</t>
  </si>
  <si>
    <t>MoU Terimplementasi</t>
  </si>
  <si>
    <t>PKS Terimplementasi</t>
  </si>
  <si>
    <t>Total PKS</t>
  </si>
  <si>
    <t>Total MoU</t>
  </si>
  <si>
    <t>%</t>
  </si>
  <si>
    <t>Kabupaten Labuhan Batu</t>
  </si>
  <si>
    <t>PENYUSUNAN UNSUR PETA DASAR KABUPATEN LABUHANBATU SKALA 1:5.000</t>
  </si>
  <si>
    <t>NOMOR: 590/358/DPUPR/V/2019
NOMOR: 1.2/PPKS-BIG/PK.05/7/2019</t>
  </si>
  <si>
    <t>PENYUSUNAN UNSUR PETA DASAR KABUPATEN LABUHANBATU SKALA 1:5.001</t>
  </si>
  <si>
    <t>NOMOR : 602/01/SP/PPK-TR/APBD/DPUPR/2019
NOMOR : 3.1/PPKS-BIG/PK.05/7/2019</t>
  </si>
  <si>
    <t>Nota Kesepakatan</t>
  </si>
  <si>
    <t>Kabupaten Demak</t>
  </si>
  <si>
    <t>PENYELENGGARAAN, PENGEMBANGAN DAN PEMANFAATAN DATA DAN INFORMASI GEOSPASIAL DI KABUPATEN DEMAK</t>
  </si>
  <si>
    <t xml:space="preserve">NOMOR : 24.2/KA-BIG/PK.05/7/2019
NOMOR : 415.4/18/VII/2019 </t>
  </si>
  <si>
    <t>Rencana Kerja</t>
  </si>
  <si>
    <t>PEMBANGUNAN SIMPUL JARINGAN INFORMASI GEOSPASIAL DAERAH DI KABUPATEN DEMAK</t>
  </si>
  <si>
    <t>NOMOR : RK.415.4/......./VII/2019
NOMOR : 24.3/PPKS-BIG/PK.05/7/2019</t>
  </si>
  <si>
    <t>PENYELENGGARAAN, PENGEMBANGAN DAN PEMANFAATAN DATA DAN INFORMASI GEOSPASIAL DI KABUPATEN BANDUNG</t>
  </si>
  <si>
    <t>NOMOR : 26.2/KA-BIG/PK.05/7/2019
NOMOR : 415.4/023–KSOTDA/2019</t>
  </si>
  <si>
    <t>Kabupaten Bandung</t>
  </si>
  <si>
    <t>NOMOR : 26.1/KA-BIG/PK.05/7/2019 
NOMOR : 134.4/MOU.24/Bag.PEM/2019</t>
  </si>
  <si>
    <t>PENYELENGGARAAN, PENGEMBANGAN DAN PEMANFAATAN DATA DAN INFORMASI GEOSPASIAL DI KABUPATEN CIANJUR</t>
  </si>
  <si>
    <t>Kabupaten Cianjur</t>
  </si>
  <si>
    <t>NOMOR : 
NOMOR : 26.3/PPKS-BIG/PK.05/7/2019</t>
  </si>
  <si>
    <t>DELINEASI BATAS DESA SECARA KARTOMETRIK DI KABUPATEN CIANJUR</t>
  </si>
  <si>
    <t>NOMOR : 
NOMOR : 26.4/PPKS-BIG/PK.05/7/2019</t>
  </si>
  <si>
    <t>PEMBANGUNAN SIMPUL JARINGAN INFORMASI GEOSPASIAL DAERAH DI KABUPATEN CIANJUR</t>
  </si>
  <si>
    <t>Kabupaten Tanah Datar</t>
  </si>
  <si>
    <t>PEMBUATAN PETA DASAR 5K DI WILAYAH KABUPATEN TANAH DATAR PROVINSI SUMATERA BARAT</t>
  </si>
  <si>
    <t>NOMOR : 650/ 554.1/ DPU-TR/ 2019
NOMOR : 1.1/PPKS-BIG/PK.05/7/2019</t>
  </si>
  <si>
    <t>SURVEI PENGUKURAN GROUND CONTROL POINT/INDEPENDENT CONTROL POINT DAN PENYUSUNAN CITRA SATELIT TEGAK DI WILAYAH KABUPATEN PESISIR BARAT</t>
  </si>
  <si>
    <t>Kabupaten Pesisir Barat</t>
  </si>
  <si>
    <t>NOMOR : 100/08/01/HK-PSB/VIII/2019
NOMOR : 9.1/PPKS-BIG/PK.05/8/2019</t>
  </si>
  <si>
    <t>NOMOR : B.29/DPUPR/SEKRT/600/08/2019 
NOMOR : 9.3/PPKS-BIG/PK.05/8/2019</t>
  </si>
  <si>
    <t>PEMBUATAN PETA REVISI RTRW</t>
  </si>
  <si>
    <t>Kabupaten Tabalong</t>
  </si>
  <si>
    <t>PENYUSUNAN NERACA SUMBERDAYA HUTAN SPASIAL DI KABUPATEN SABU RAIJUA</t>
  </si>
  <si>
    <t>Kabupaten Sabu Raijua</t>
  </si>
  <si>
    <t>NOMOR : 150 TAHUN 2019
NOMOR : 9.2/PPKS-BIG/PK.05/8/2019</t>
  </si>
  <si>
    <t>SURVEI DAN PENYUSUNAN GCP CITRA SATELIT UNTUK PETA DESA DI KABUPATEN PEMALANG</t>
  </si>
  <si>
    <t>Kabupaten Pemalang</t>
  </si>
  <si>
    <t>NOMOR : 410 /        / DINPERMASDES
NOMOR : 9.4/PPKS-BIG/PK.05/8/2019</t>
  </si>
  <si>
    <t>DELINEASI SECARA KARTOMETRIK BATAS DESA DI KECAMATAN MANDIANGIN KABUPATEN SAROLANGUN</t>
  </si>
  <si>
    <t>NOMOR : 34/KKS/PEM/2019
NOMOR : 9.5/PPKS-BIG/PK.05/8/2019</t>
  </si>
  <si>
    <t>Kabupaten Bengkayang</t>
  </si>
  <si>
    <t>PENYELENGGARAAN, PENGEMBANGAN SERTA PEMANFAATAN DATA DAN INFORMASI GEOSPASIAL DI KABUPATEN BENGKAYANG</t>
  </si>
  <si>
    <t>NOMOR : 180/14/HK-A/2019
NOMOR : 27.9/KA-BIG/PK.05/8/2019</t>
  </si>
  <si>
    <t>Kabupaten Kapuas Hulu</t>
  </si>
  <si>
    <t>PENYELENGGARAAN, PENGEMBANGAN SERTA PEMANFAATAN DATA DAN INFORMASI GEOSPASIAL DI KABUPATEN KAPUAS HULU</t>
  </si>
  <si>
    <t>NOMOR : 
NOMOR : 27.14/KA-BIG/PK.05/8/2020</t>
  </si>
  <si>
    <t>Kabupaten Kayong Utara</t>
  </si>
  <si>
    <t>PENYELENGGARAAN, PENGEMBANGAN SERTA PEMANFAATAN DATA DAN INFORMASI GEOSPASIAL DI KABUPATEN KAYONG UTARA</t>
  </si>
  <si>
    <t>NOMOR : 100/KB/PEM-C/VIII/2019
NOMOR : 27.6/KA-BIG/PK.05/8/2019</t>
  </si>
  <si>
    <t>Kabupaten Ketapang</t>
  </si>
  <si>
    <t>PENYELENGGARAAN, PENGEMBANGAN SERTA PEMANFAATAN DATA DAN INFORMASI GEOSPASIAL DI KABUPATEN KETAPANG</t>
  </si>
  <si>
    <t>NOMOR :  100/            /BAPPEDA-D
NOMOR :  27.10/KA-BIG/PK.05/8/2019</t>
  </si>
  <si>
    <t>Kabupaten Kubu Raya</t>
  </si>
  <si>
    <t>PENYELENGGARAAN, PENGEMBANGAN SERTA PEMANFAATAN DATA DAN INFORMASI GEOSPASIAL DI KABUPATEN KUBU RAYA</t>
  </si>
  <si>
    <t>NOMOR : 119/12/KB/SETDA-PEM/2019
NOMOR : 27.7/KA-BIG/PK.05/8/2019</t>
  </si>
  <si>
    <t>Kabupaten Landak</t>
  </si>
  <si>
    <t>PENYELENGGARAAN, PENGEMBANGAN SERTA PEMANFAATAN DATA DAN INFORMASI GEOSPASIAL DI KABUPATEN LANDAK</t>
  </si>
  <si>
    <t>NOMOR : ....................................
NOMOR : 27.4/KA-BIG/PK.05/8/2019</t>
  </si>
  <si>
    <t>Kabupaten Melawi</t>
  </si>
  <si>
    <t>PENYELENGGARAAN, PENGEMBANGAN SERTA PEMANFAATAN DATA DAN INFORMASI GEOSPASIAL DI KABUPATEN MELAWI</t>
  </si>
  <si>
    <t>Kabupaten Mempawah</t>
  </si>
  <si>
    <t>NOMOR : ....................................
NOMOR : 27.13/KA-BIG/PK.05/8/2020</t>
  </si>
  <si>
    <t>NOMOR : ....................................
NOMOR : 27.2/KA-BIG/PK.05/8/2021</t>
  </si>
  <si>
    <t>PENYELENGGARAAN, PENGEMBANGAN SERTA PEMANFAATAN DATA DAN INFORMASI GEOSPASIAL DI KABUPATEN MEMPAWAH</t>
  </si>
  <si>
    <t>NOMOR : 27.12/KA-BIG/PK.05/8/2019  
NOMOR :      /TKKSD/SBS/2019</t>
  </si>
  <si>
    <t>Kabupaten Sambas</t>
  </si>
  <si>
    <t>PENYELENGGARAAN, PENGEMBANGAN SERTA PEMANFAATAN DATA DAN INFORMASI GEOSPASIAL DI KABUPATEN SAMBAS</t>
  </si>
  <si>
    <t>NOMOR : 415.4.43/            /BAPPEDA
NOMOR : 27.8/KA-BIG/PK.05/8/2019</t>
  </si>
  <si>
    <t>Kabupaten Sanggau</t>
  </si>
  <si>
    <t>PENYELENGGARAAN, PENGEMBANGAN SERTA PEMANFAATAN DATA DAN INFORMASI GEOSPASIAL DI KABUPATEN SANGGAU</t>
  </si>
  <si>
    <t>Kabupaten Sintang</t>
  </si>
  <si>
    <t>PENYELENGGARAAN, PENGEMBANGAN SERTA PEMANFAATAN DATA DAN INFORMASI GEOSPASIAL DI KABUPATEN SINTANG</t>
  </si>
  <si>
    <t>NOMOR :   420/        /BAPPEDA/2019
NOMOR :   27.11/KA-BIG/PK.05/8/2019</t>
  </si>
  <si>
    <t>Kota Pontianak</t>
  </si>
  <si>
    <t>PENYELENGGARAAN, PENGEMBANGAN SERTA PEMANFAATAN DATA DAN INFORMASI GEOSPASIAL DI KOTA PONTIANAK</t>
  </si>
  <si>
    <t xml:space="preserve">NOMOR : ……./SP-IX/2019-PTK
NOMOR : 27.3/KA-BIG/PK.05/8/2019
</t>
  </si>
  <si>
    <t>Kota Singkawang</t>
  </si>
  <si>
    <t>PENYELENGGARAAN, PENGEMBANGAN SERTA PEMANFAATAN DATA DAN INFORMASI GEOSPASIAL DI KOTA SINGKAWANG</t>
  </si>
  <si>
    <t>NOMOR :  
NOMOR : 27.5/KA-BIG/PK.05/8/2019</t>
  </si>
  <si>
    <t>Provinsi Kalimantan Barat</t>
  </si>
  <si>
    <t>PENYELENGGARAAN, PENGEMBANGAN SERTA PEMANFAATAN DATA DAN INFORMASI GEOSPASIAL DI PROVINSI KALIMANTAN BARAT</t>
  </si>
  <si>
    <t>NOMOR : 25/KB-BAPPEDA/2019 
NOMOR : 27.1/KA-BIG/PK.05/8/2020</t>
  </si>
  <si>
    <t>Badan Restorasi Gambut</t>
  </si>
  <si>
    <t>PENYELENGGARAAN INFORMASI GEOSPASIAL UNTUK MENDUKUNG RESTORASI GAMBUT</t>
  </si>
  <si>
    <t>PT ESRI Indonesia</t>
  </si>
  <si>
    <t>PENYELENGGARAAN PAMERAN PEMANFAATAN TEKNOLOGI BIDANG INFORMASI GEOSPASIAL</t>
  </si>
  <si>
    <t>NOMOR : 380/VII/Esri-LGL/2019 
NOMOR : 22.1/PPKS-BIG/PK.05/7/2019</t>
  </si>
  <si>
    <t>TVRI</t>
  </si>
  <si>
    <t xml:space="preserve">PEMANFAATAN DAN PENYEBARLUASAN DATA DAN INFORMASI GEOSPASIAL </t>
  </si>
  <si>
    <t>NOMOR: 11/MoU/1.1/TVRI/2019
NOMOR: 25.1/KA-BIG/PK.05/7/2019</t>
  </si>
  <si>
    <t>Universitas Negeri Sebelas Maret</t>
  </si>
  <si>
    <t>PENYELENGGARAAN, PEMANFATAAN, DAN PENGEMBANGAN ILMU PENGETAHUAN DAN TEKNOLOGI INFORMASI GEOSPASIAL</t>
  </si>
  <si>
    <t xml:space="preserve">NOMOR: 31.1/KA-BIG/PK.05/8/2019
NOMOR: </t>
  </si>
  <si>
    <t>Kesepahaman Bersama</t>
  </si>
  <si>
    <t>Universitas Tanjungpura</t>
  </si>
  <si>
    <t>NOMOR:  27.29/KA-BIG/PK.05/8/2019
NOMOR: 15727/UN22/HK.07.00/2019</t>
  </si>
  <si>
    <t>APLIKASI INFORMASI GEOSPASIAL DALAM PENELITIAN DI BIDANG KELAUTAN</t>
  </si>
  <si>
    <t>Kementerian Kelautan dan Perikanan</t>
  </si>
  <si>
    <t>NOMOR : 1.3/PPKS-BIG/PK.05/7/2019
NOMOR :</t>
  </si>
  <si>
    <t>PENYELENGGARAAN INFORMASI GEOSPASIAL TEMATIK RAWAN KEBAKARAN HUTAN DAN LAHAN</t>
  </si>
  <si>
    <t>Kementerian Lingkungan Hidup dan Kehutanan</t>
  </si>
  <si>
    <t>NOMOR : 18.1/PPKS-BIG/PK.05/9/2019
NOMOR : PKS.6/PKHL/PKHL/PPI.4/9/2019</t>
  </si>
  <si>
    <t>Universitas Gunadarma</t>
  </si>
  <si>
    <t>NOMOR : 19.1/KA-BIG/PK.05/9/2019
NOMOR : 318/REK/UG/IX/2019</t>
  </si>
  <si>
    <t>PENYELENGGARAAN PENDIDIKAN PROGRAM SARJANA (S-1)DI UNIVERSITAS GUNADARMA</t>
  </si>
  <si>
    <t>NOMOR : 19.2/KPA-BIG/PK.05/9/2019
NOMOR : 23/WAREK-IV/UG/IX/2019</t>
  </si>
  <si>
    <t>Lembaga Penerbangan dan Antariksa Nasional</t>
  </si>
  <si>
    <t>PEMANFAATAN TEKNOLOGI DAN DATA PENERBANGAN, ANTARIKSADAN INFORMASI GEOSPASIAL</t>
  </si>
  <si>
    <t>NOMOR : 27.1/KA-BIG/PK.05/9/2019
NOMOR : 50/KS.00/09/2019</t>
  </si>
  <si>
    <t>Institut Teknologi Nasional</t>
  </si>
  <si>
    <t>PENYEDIAAN DAN PENINGKATAN SUMBER DAYA MANUSIA UNTUK SURVEI DAN PENGUKURAN TITIK KONTROL TANAH</t>
  </si>
  <si>
    <t>NOMOR : 17.3/PRT-BIG/PK.05/9/2019
NOMOR :</t>
  </si>
  <si>
    <t>PENYUSUNAN GRAND DESIGN DAN IMPLEMENTASI PERCEPATAN PENYEDIAAN PETA SKALA BESAR</t>
  </si>
  <si>
    <t>NOMOR : 17.2/PRT-BIG/PK.05/9/2019
NOMOR :</t>
  </si>
  <si>
    <t>PENYEDIAAN DAN PENINGKATAN SUMBER DAYA MANUSIA DALAM PEMBUATAN DAN PEMUTAKHIRAN PETA SKALA BESAR DAN MENENGAH</t>
  </si>
  <si>
    <t>NOMOR : 17.1/PRT-BIG/PK.05/9/2019
NOMOR :</t>
  </si>
  <si>
    <t>PEMANFAATAN DAN PENGEMBANGAN ILMU PENGETAHUAN
DAN TEKNOLOGI TERKAIT INFORMASI GEOSPASIAL</t>
  </si>
  <si>
    <t>Institut Teknologi Padang</t>
  </si>
  <si>
    <t>PENYELENGGARAAN, PENGEMBANGAN DAN PEMANFAATAN DATA DAN INFORMASI GEOSPASIAL</t>
  </si>
  <si>
    <t>PT Pupuk Kaltim</t>
  </si>
  <si>
    <t>PT Pertamina (Persero)</t>
  </si>
  <si>
    <t>NOMOR : SP-25/C00000/2019-SO
NOMOR : 30.2/KA-BIG/PK.05/9/2019</t>
  </si>
  <si>
    <t>DAFTAR KERJA SAMA TRIWULAN 4</t>
  </si>
  <si>
    <t>Institut Pertanian Bogor</t>
  </si>
  <si>
    <t>Nota Kesepahaman Bersama</t>
  </si>
  <si>
    <t>NOMOR : 2.3/KA-BIG/PK.05/8/2019
NOMOR : 074A/IT3/HK.01/2019</t>
  </si>
  <si>
    <t>PENYELENGGARAAN PENDIDIKAN PROGRAM MAGISTER (S2) INSTITUT PERTANIAN BOGOR BAGI PESERTA PROGRAM PENINGKATAN SUMBER DAYA MANUSIA MELALUI TUGAS BELAJAR BADAN INFORMASI GEOSPASIAL</t>
  </si>
  <si>
    <t>NOMOR :
NOMOR : 12991/IT3.S1/HK.01.03/2019</t>
  </si>
  <si>
    <t>KLASIFIKASI</t>
  </si>
  <si>
    <t>KL</t>
  </si>
  <si>
    <t>PT</t>
  </si>
  <si>
    <t>PEMDA</t>
  </si>
  <si>
    <t>SWASTA</t>
  </si>
  <si>
    <t>RISET CUACA ANTARIKSA UNTUK MENDUKUNG LAYANAN PERCEPATAN PEMETAAN SKALA BESAR DAN NAVIGASI TELITI</t>
  </si>
  <si>
    <t>NOMOR : 26.1/PPKS-BIG/PK.05/11/2019
NOMOR : 72/KS.00/11/2019</t>
  </si>
  <si>
    <t>Badan Narkotika Nasional</t>
  </si>
  <si>
    <t>PENYELENGGARAAN INFORMASI GEOSPASIAL DALAM RANGKA PENCEGAHAN DAN PEMBERANTASAN PENYALAHGUNAAN DAN 
PEREDARAN GELAP NARKOTIKA DAN PREKURSOR NARKOTIKA</t>
  </si>
  <si>
    <t>NOMOR : 8.19/KA-BIG/PK.05/11/2019
NOMOR : NK/122/XI/KA/HK/2019/BNN</t>
  </si>
  <si>
    <t>NOMOR :
NOMOR : 8.20/KA-BIG/PK.05/11/2019</t>
  </si>
  <si>
    <t>Kabupaten Kotawaringin Barat</t>
  </si>
  <si>
    <t>PENYELENGGARAAN PENGEMBANGAN DAN PEMANFAATAN DATA DAN INFORMASI GEOSPASIAL DI KABUPATEN KOTAWARINGIN BARAT</t>
  </si>
  <si>
    <t>NOMOR : 8.21/KA-BIG/PK.05/11/2019
NOMOR : 134.4 /       /PEM.2019</t>
  </si>
  <si>
    <t>PEMBANGUNAN SIMPUL JARINGAN INFORMASI GEOSPASIAL DAERAH DI KABUPATEN KOTAWARINGIN BARAT</t>
  </si>
  <si>
    <t>NOMOR : 050/                 /BAPP-V/2019
NOMOR : 21.9/PPKS-BIG/PK.05/2/2019</t>
  </si>
  <si>
    <t>NOMOR : 415.4/      /PEM/2019
NOMOR : 8.25/KA-BIG/PK.05/11/2019</t>
  </si>
  <si>
    <t>Kabupaten Kotawaringin Timur</t>
  </si>
  <si>
    <t>PENYELENGGARAAN PEMBANGUNAN, PENELITIAN DAN PENGKAJIAN, PENGEMBANGAN DAN PEMANFAATAN DATA DAN INFORMASI GEOSPASIAL DI KABUPATEN KOTAWARINGIN TIMUR</t>
  </si>
  <si>
    <t>Kabupaten Lampung Barat</t>
  </si>
  <si>
    <t>PENYELENGGARAAN, PENGEMBANGAN DAN PEMANFAATAN DATA DAN INFORMASI GEOSPASIAL DI KABUPATEN LAMPUNG BARAT</t>
  </si>
  <si>
    <t>NOMOR : 8.22/KA-BIG/PK.05/11/2019
NOMOR : 139/         /Pemkab-LB/01/2019</t>
  </si>
  <si>
    <t>PEMBANGUNAN SIMPUL JARINGAN INFORMASI GEOSPASIAL DAERAH DI KABUPATEN LAMPUNG BARAT</t>
  </si>
  <si>
    <t>NOMOR : 050/3039/IV.02/2019
NOMOR : 8.24/PPKS-BIG/PK.05/11/2019</t>
  </si>
  <si>
    <t>Kabupaten Manokwari Selatan</t>
  </si>
  <si>
    <t>PENYELENGGARAAN, PENGEMBANGAN DAN PEMANFAATAN DATA DAN INFORMASI GEOSPASIAL DI KABUPATEN MANOKWARI SELATAN</t>
  </si>
  <si>
    <t>NOMOR : 8.9/KA-BIG/PK.05/11/2019
NOMOR :</t>
  </si>
  <si>
    <t>Kabupaten Muara Enim</t>
  </si>
  <si>
    <t>PENYELENGGARAAN, PENGEMBANGAN DAN PEMANFAATAN DATA DAN INFORMASI GEOSPASIAL DI KABUPATEN MUARA ENIM</t>
  </si>
  <si>
    <t>NOMOR : 8.23/KA-BIG/PK.05/11/2019
NOMOR :</t>
  </si>
  <si>
    <t>Kabupaten OKU Timur</t>
  </si>
  <si>
    <t>NOMOR : 8.18/KA-BIG/PK.05/11/2019    
NOMOR : 18/MOU/III/2019</t>
  </si>
  <si>
    <t>PEMBANGUNAN SIMPUL JARINGAN INFORMASI GEOSPASIAL DAERAH DI KABUPATEN OGAN KOMERING ULU TIMUR</t>
  </si>
  <si>
    <t>NOMOR : 8.6/PPKS-BIG/PK.05/11/2019
NOMOR : 050.13/       /Bappedalitbang/2019</t>
  </si>
  <si>
    <t>Kabupaten Pamekasan</t>
  </si>
  <si>
    <t>PENYELENGGARAAN, PENGEMBANGAN DAN PEMANFAATAN DATA DAN INFORMASI GEOSPASIAL DI KABUPATEN PAMEKASAN</t>
  </si>
  <si>
    <t xml:space="preserve">NOMOR : 8.14/KA-BIG/PK.05/11/2019
NOMOR : </t>
  </si>
  <si>
    <t>PEMBANGUNAN SIMPUL JARINGAN INFORMASI GEOSPASIAL DAERAH DI KABUPATEN PAMEKASAN</t>
  </si>
  <si>
    <t>NOMOR : 000/000/I.01-000/2019
NOMOR : 8.25/PPKS-BIG/PK.05/11/2019</t>
  </si>
  <si>
    <t>Kabupaten Seluma</t>
  </si>
  <si>
    <t>PENYELENGGARAAN, PENGEMBANGAN DAN PEMANFAATAN DATA DAN INFORMASI GEOSPASIAL DI KABUPATEN SELUMA</t>
  </si>
  <si>
    <t>NOMOR : 8.10/KA-BIG/PK.05/11/2019
NOMOR : 14/MOU/B.2/2019</t>
  </si>
  <si>
    <t>NOMOR  : 
NOMOR  : 8.15/KA-BIG/PK.05/11/2019</t>
  </si>
  <si>
    <t>PENYELENGGARAAN, PENGEMBANGAN DAN PEMANFAATAN DATA DAN INFORMASI GEOSPASIAL DI KABUPATEN SERAM BAGIAN BARAT</t>
  </si>
  <si>
    <t>Kabupaten Seram Bagian Barat</t>
  </si>
  <si>
    <t>NOMOR : 130/       /431.001.1.3/2019 
NOMOR : 8.16/KA-BIG/PK.05/11/2019</t>
  </si>
  <si>
    <t>Kabupaten Situbondo</t>
  </si>
  <si>
    <t>PENYELENGGARAAN, PENGEMBANGAN DAN PEMANFAATAN DATA DAN INFORMASI GEOSPASIAL DI KABUPATEN SITUBONDO</t>
  </si>
  <si>
    <t>Kabupaten Tana Tidung</t>
  </si>
  <si>
    <t>PENYELENGGARAAN, PENGEMBANGAN DAN PEMANFAATAN DATA DAN INFORMASI GEOSPASIAL DI KABUPATEN TANA TIDUNG</t>
  </si>
  <si>
    <t>NOMOR :  
NOMOR : 8.17/KA-BIG/PK.05/11/2019</t>
  </si>
  <si>
    <t>PEMBANGUNAN SIMPUL JARINGAN INFORMASI GEOSPASIAL DAERAH DI KABUPATEN TANA TIDUNG</t>
  </si>
  <si>
    <t>NOMOR :  
NOMOR : 8.4/PPKS-BIG/PK.05/11/2019</t>
  </si>
  <si>
    <t xml:space="preserve">DELINEASI SECARA KARTOMETRIK BATAS DESA DI KABUPATEN TANA TIDUNG </t>
  </si>
  <si>
    <t>Kabupaten Tanjung Pinang</t>
  </si>
  <si>
    <t>PENYELENGGARAAN, PENGEMBANGAN DAN PEMANFAATAN DATA DAN INFORMASI GEOSPASIAL DI KOTA TANJUNGPINANG</t>
  </si>
  <si>
    <t>NOMOR : 8.11/KA-BIG/PK.05/11/2019
NOMOR :</t>
  </si>
  <si>
    <t>Kabupaten Tapanuli Utara</t>
  </si>
  <si>
    <t>NOMOR : 8.8/KA-BIG/PK.05/11/2019
NOMOR :</t>
  </si>
  <si>
    <t>Pedoman Kerja</t>
  </si>
  <si>
    <t>PENYELENGGARAAN PENGAMANAN,  PENEGAKAN HUKUM, DAN INFORMASI GEOSPASIAL</t>
  </si>
  <si>
    <t>NOMOR : 8.24/SESMA-BIG/PK.05/11/2019
NOMOR : B/158/XI/2019</t>
  </si>
  <si>
    <t>PEMASANGAN DAN PENGUKURAN PILAR BATAS WILAYAH ADMINISTRASI KELURAHAN DI KOTA CIMAHI</t>
  </si>
  <si>
    <t>NOMOR : 30.3/PPKS-BIG/PK.05/9/2019
NOMOR : 135.7/431-Perj/2019</t>
  </si>
  <si>
    <t>Kota Tual</t>
  </si>
  <si>
    <t>PENYELENGGARAAN, PENGEMBANGAN DAN PEMANFAATAN DATA DAN INFORMASI GEOSPASIAL DI KOTA TUAL</t>
  </si>
  <si>
    <t>PENYELENGGARAAN, PENGEMBANGAN DAN PEMANFAATAN DATA DAN INFORMASI GEOSPASIAL DI KABUPATEN TAPANULI UTARA</t>
  </si>
  <si>
    <t>NOMOR : 8.7/KA-BIG/PK.05/11/2019
NOMOR :</t>
  </si>
  <si>
    <t>PEMBANGUNAN SIMPUL JARINGAN INFORMASI GEOSPASIAL DAERAH DI KOTA TUAL</t>
  </si>
  <si>
    <t>NOMOR : 
NOMOR : 8.1/PPKS-BIG/PK.05/11/2019</t>
  </si>
  <si>
    <t>Provinsi Kalimantan Tengah</t>
  </si>
  <si>
    <t>PENYELENGGARAAN, PENGEMBANGAN DAN PEMANFAATAN DATA DAN INFORMASI GEOSPASIAL DI PROVINSI KALIMANTAN TENGAH</t>
  </si>
  <si>
    <t>NOMOR : 8.12/KA-BIG/PK.05/11/2019
NOMOR : 06/KB/KSD-KSPK/KTG/2019</t>
  </si>
  <si>
    <t>Universitas Jambi</t>
  </si>
  <si>
    <t>NOMOR : 8.13/KA-BIG/PK.05/11/2019
NOMOR : 4/UN21/KS/2019</t>
  </si>
  <si>
    <t>PEMBENTUKAN PUSAT PENGEMBANGAN INFRASTRUKTUR INFORMASI GEOSPASIAL DI UNIVERSITAS JAMBI</t>
  </si>
  <si>
    <t xml:space="preserve">NOMOR : 14.1/PPKS-BIG/PK.05/11/2019
NOMOR : </t>
  </si>
  <si>
    <t>RISET BERSAMA PENGGUNAAN PESAWAT BERAWAK DAN TANPA AWAK UNTUK PEMETAAN SKALA BESAR</t>
  </si>
  <si>
    <t>NOMOR :
NOMOR : 26.2/PPKS-BIG/PK.05/11/2019</t>
  </si>
  <si>
    <t>Badan Nasional Penanggulangan Terorisme</t>
  </si>
  <si>
    <t xml:space="preserve">PENYELENGGARAAN DAN PEMANFAATAN INFORMASI GEOSPASIAL UNTUK PENANGGULANGAN TERORISME </t>
  </si>
  <si>
    <t xml:space="preserve">NOMOR : 
NOMOR : </t>
  </si>
  <si>
    <t>BP Batam</t>
  </si>
  <si>
    <t>PEMANFAATAN LAYANAN DATA CENTER BADAN PENGUSAHAAN KAWASAN PERDAGANGAN BEBAS DAN PELABUHAN BEBAS BATAM SEBAGAI PUSAT PEMULIHAN DATA/DISASTER RECOVERY CENTER</t>
  </si>
  <si>
    <t>NOMOR : 
NOMOR :</t>
  </si>
  <si>
    <t>Provinsi Sulawesi Utara</t>
  </si>
  <si>
    <t>NOMOR : ……………………….
NOMOR : 2.2/PPKS-BIG/PK.05/10/2019</t>
  </si>
  <si>
    <t>PELAKSANAAN SULUT SEHAT SATU PETA</t>
  </si>
  <si>
    <t>PENYELENGGARAAN, PENGEMBANGAN DAN PEMANFAATAN DATA DAN INFORMASI GEOSPASIAL DI PROVINSI SULAWESI UTARA</t>
  </si>
  <si>
    <t>NOMOR : 
NOMOR : 2.1/KA-BIG/PK.05/10/2019</t>
  </si>
  <si>
    <t>Kabupaten Purwakarta</t>
  </si>
  <si>
    <t>Pendataan dan Pembakuan Rupabumi Unsur Buatan di Kabupaten Purwakarta</t>
  </si>
  <si>
    <t>Nomor : 180/17/Pemotda/2019BMT/40
Nomor : 4.4/PPKS-BIG/PK.05/10/2019</t>
  </si>
  <si>
    <t>Delineasi Secara Kartometrik Batas Desa, Kelurahan dan Kecamatan di Kabupaten Purwakarta</t>
  </si>
  <si>
    <t>Nomor : 180/18/Pemotda/2019
Nomor : 4.3/PPKS-BIG/PK.05/10/2019</t>
  </si>
  <si>
    <t>4 Oktober 2019</t>
  </si>
  <si>
    <t>Kabupaten Sekadau</t>
  </si>
  <si>
    <t>VERIFIKASI PEMETAAN DAN PENEGASAN BATAS DESA DI KABUPATEN SEKADAU</t>
  </si>
  <si>
    <t>Nomor : 146.3/193/PEM/2019
Nomor : 4.2/PPKS-BIG/PK.05/10/2019</t>
  </si>
  <si>
    <t>IMPLEMENTASI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</si>
</sst>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_-;\-* #,##0_-;_-* &quot;-&quot;_-;_-@_-"/>
    <numFmt numFmtId="165" formatCode="[$-421]dd\ mmmm\ yyyy;@"/>
    <numFmt numFmtId="166" formatCode="0.0"/>
  </numFmts>
  <fonts count="9" x14ac:knownFonts="1">
    <font>
      <sz val="11"/>
      <color theme="1"/>
      <name val="Calibri"/>
      <family val="2"/>
      <charset val="1"/>
      <scheme val="min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7"/>
      <color theme="1"/>
      <name val="Times New Roman"/>
      <family val="1"/>
    </font>
    <font>
      <sz val="11"/>
      <name val="Cambria"/>
      <family val="1"/>
      <scheme val="major"/>
    </font>
    <font>
      <sz val="8"/>
      <name val="Calibri"/>
      <family val="2"/>
      <charset val="1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/>
    <xf numFmtId="164" fontId="0" fillId="0" borderId="0" xfId="1" applyFont="1"/>
    <xf numFmtId="0" fontId="1" fillId="0" borderId="1" xfId="0" applyFont="1" applyBorder="1"/>
    <xf numFmtId="0" fontId="5" fillId="0" borderId="0" xfId="0" applyFont="1"/>
    <xf numFmtId="0" fontId="5" fillId="0" borderId="0" xfId="0" applyFont="1" applyAlignment="1">
      <alignment horizontal="left" vertical="center" indent="5"/>
    </xf>
    <xf numFmtId="0" fontId="4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right" vertical="center"/>
    </xf>
    <xf numFmtId="0" fontId="1" fillId="0" borderId="1" xfId="0" applyFont="1" applyFill="1" applyBorder="1"/>
    <xf numFmtId="0" fontId="1" fillId="0" borderId="0" xfId="0" applyFont="1" applyFill="1"/>
    <xf numFmtId="164" fontId="1" fillId="0" borderId="0" xfId="1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165" fontId="1" fillId="0" borderId="1" xfId="0" applyNumberFormat="1" applyFont="1" applyBorder="1" applyAlignment="1">
      <alignment vertical="center"/>
    </xf>
    <xf numFmtId="165" fontId="1" fillId="0" borderId="1" xfId="0" applyNumberFormat="1" applyFont="1" applyBorder="1"/>
    <xf numFmtId="0" fontId="1" fillId="3" borderId="1" xfId="0" applyFont="1" applyFill="1" applyBorder="1"/>
    <xf numFmtId="0" fontId="1" fillId="3" borderId="0" xfId="0" applyFont="1" applyFill="1"/>
    <xf numFmtId="0" fontId="2" fillId="2" borderId="1" xfId="0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165" fontId="7" fillId="0" borderId="1" xfId="0" applyNumberFormat="1" applyFont="1" applyFill="1" applyBorder="1" applyAlignment="1">
      <alignment vertical="center"/>
    </xf>
    <xf numFmtId="0" fontId="7" fillId="0" borderId="1" xfId="0" applyFont="1" applyFill="1" applyBorder="1"/>
    <xf numFmtId="0" fontId="7" fillId="0" borderId="0" xfId="0" applyFont="1" applyFill="1"/>
    <xf numFmtId="0" fontId="1" fillId="5" borderId="1" xfId="0" applyFont="1" applyFill="1" applyBorder="1" applyAlignment="1">
      <alignment horizontal="left" vertical="center"/>
    </xf>
    <xf numFmtId="0" fontId="1" fillId="5" borderId="4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 wrapText="1"/>
    </xf>
    <xf numFmtId="165" fontId="1" fillId="5" borderId="1" xfId="0" applyNumberFormat="1" applyFont="1" applyFill="1" applyBorder="1" applyAlignment="1">
      <alignment horizontal="right" vertical="center"/>
    </xf>
    <xf numFmtId="0" fontId="1" fillId="5" borderId="1" xfId="0" applyFont="1" applyFill="1" applyBorder="1" applyAlignment="1">
      <alignment horizontal="left"/>
    </xf>
    <xf numFmtId="0" fontId="1" fillId="5" borderId="0" xfId="0" applyFont="1" applyFill="1" applyAlignment="1">
      <alignment horizontal="left"/>
    </xf>
    <xf numFmtId="0" fontId="1" fillId="5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vertical="center" wrapText="1"/>
    </xf>
    <xf numFmtId="165" fontId="1" fillId="5" borderId="1" xfId="0" applyNumberFormat="1" applyFont="1" applyFill="1" applyBorder="1" applyAlignment="1">
      <alignment vertical="center"/>
    </xf>
    <xf numFmtId="0" fontId="1" fillId="5" borderId="1" xfId="0" applyFont="1" applyFill="1" applyBorder="1"/>
    <xf numFmtId="0" fontId="1" fillId="5" borderId="0" xfId="0" applyFont="1" applyFill="1"/>
    <xf numFmtId="166" fontId="0" fillId="0" borderId="0" xfId="0" applyNumberFormat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15" fontId="1" fillId="0" borderId="1" xfId="0" applyNumberFormat="1" applyFont="1" applyFill="1" applyBorder="1" applyAlignment="1">
      <alignment horizontal="center" vertical="center"/>
    </xf>
    <xf numFmtId="15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colors>
    <mruColors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d-ID"/>
              <a:t>Kerja Sama Tahun 2019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Jumlah MoU</c:v>
          </c:tx>
          <c:spPr>
            <a:solidFill>
              <a:srgbClr val="00B050"/>
            </a:solidFill>
          </c:spPr>
          <c:invertIfNegative val="0"/>
          <c:cat>
            <c:numLit>
              <c:formatCode>General</c:formatCode>
              <c:ptCount val="1"/>
              <c:pt idx="0">
                <c:v>2019</c:v>
              </c:pt>
            </c:numLit>
          </c:cat>
          <c:val>
            <c:numRef>
              <c:f>Sheet3!$B$6</c:f>
              <c:numCache>
                <c:formatCode>General</c:formatCode>
                <c:ptCount val="1"/>
                <c:pt idx="0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9A-40CF-9483-914245D47F97}"/>
            </c:ext>
          </c:extLst>
        </c:ser>
        <c:ser>
          <c:idx val="1"/>
          <c:order val="1"/>
          <c:tx>
            <c:v>Jumlah PKS</c:v>
          </c:tx>
          <c:spPr>
            <a:solidFill>
              <a:srgbClr val="FFC000"/>
            </a:solidFill>
          </c:spPr>
          <c:invertIfNegative val="0"/>
          <c:cat>
            <c:numLit>
              <c:formatCode>General</c:formatCode>
              <c:ptCount val="1"/>
              <c:pt idx="0">
                <c:v>2019</c:v>
              </c:pt>
            </c:numLit>
          </c:cat>
          <c:val>
            <c:numRef>
              <c:f>Sheet3!$C$6</c:f>
              <c:numCache>
                <c:formatCode>General</c:formatCode>
                <c:ptCount val="1"/>
                <c:pt idx="0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9A-40CF-9483-914245D47F97}"/>
            </c:ext>
          </c:extLst>
        </c:ser>
        <c:ser>
          <c:idx val="2"/>
          <c:order val="2"/>
          <c:tx>
            <c:v>Total</c:v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numLit>
              <c:formatCode>General</c:formatCode>
              <c:ptCount val="1"/>
              <c:pt idx="0">
                <c:v>2019</c:v>
              </c:pt>
            </c:numLit>
          </c:cat>
          <c:val>
            <c:numRef>
              <c:f>Sheet3!$D$6</c:f>
              <c:numCache>
                <c:formatCode>General</c:formatCode>
                <c:ptCount val="1"/>
                <c:pt idx="0">
                  <c:v>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9A-40CF-9483-914245D47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2717696"/>
        <c:axId val="142719232"/>
        <c:axId val="0"/>
      </c:bar3DChart>
      <c:catAx>
        <c:axId val="142717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42719232"/>
        <c:crosses val="autoZero"/>
        <c:auto val="1"/>
        <c:lblAlgn val="ctr"/>
        <c:lblOffset val="100"/>
        <c:noMultiLvlLbl val="0"/>
      </c:catAx>
      <c:valAx>
        <c:axId val="14271923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427176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d-ID"/>
              <a:t>Kerja Sama Pemda Tahun 2019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MoU</c:v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numLit>
              <c:formatCode>General</c:formatCode>
              <c:ptCount val="1"/>
              <c:pt idx="0">
                <c:v>2019</c:v>
              </c:pt>
            </c:numLit>
          </c:cat>
          <c:val>
            <c:numRef>
              <c:f>Sheet3!$B$4</c:f>
              <c:numCache>
                <c:formatCode>General</c:formatCode>
                <c:ptCount val="1"/>
                <c:pt idx="0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42-4EAA-B52B-998786E13803}"/>
            </c:ext>
          </c:extLst>
        </c:ser>
        <c:ser>
          <c:idx val="1"/>
          <c:order val="1"/>
          <c:tx>
            <c:v>PKS</c:v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cat>
            <c:numLit>
              <c:formatCode>General</c:formatCode>
              <c:ptCount val="1"/>
              <c:pt idx="0">
                <c:v>2019</c:v>
              </c:pt>
            </c:numLit>
          </c:cat>
          <c:val>
            <c:numRef>
              <c:f>Sheet3!$C$4</c:f>
              <c:numCache>
                <c:formatCode>General</c:formatCode>
                <c:ptCount val="1"/>
                <c:pt idx="0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42-4EAA-B52B-998786E13803}"/>
            </c:ext>
          </c:extLst>
        </c:ser>
        <c:ser>
          <c:idx val="2"/>
          <c:order val="2"/>
          <c:tx>
            <c:v>Total</c:v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numLit>
              <c:formatCode>General</c:formatCode>
              <c:ptCount val="1"/>
              <c:pt idx="0">
                <c:v>2019</c:v>
              </c:pt>
            </c:numLit>
          </c:cat>
          <c:val>
            <c:numRef>
              <c:f>Sheet3!$D$4</c:f>
              <c:numCache>
                <c:formatCode>General</c:formatCode>
                <c:ptCount val="1"/>
                <c:pt idx="0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42-4EAA-B52B-998786E13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2745984"/>
        <c:axId val="142747520"/>
        <c:axId val="0"/>
      </c:bar3DChart>
      <c:catAx>
        <c:axId val="142745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42747520"/>
        <c:crosses val="autoZero"/>
        <c:auto val="1"/>
        <c:lblAlgn val="ctr"/>
        <c:lblOffset val="100"/>
        <c:noMultiLvlLbl val="0"/>
      </c:catAx>
      <c:valAx>
        <c:axId val="14274752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427459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d-ID"/>
              <a:t>Kerja Sama K/L/S &amp; PT Tahun 2019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MoU</c:v>
          </c:tx>
          <c:invertIfNegative val="0"/>
          <c:cat>
            <c:numLit>
              <c:formatCode>General</c:formatCode>
              <c:ptCount val="1"/>
              <c:pt idx="0">
                <c:v>2019</c:v>
              </c:pt>
            </c:numLit>
          </c:cat>
          <c:val>
            <c:numRef>
              <c:f>Sheet3!$B$5</c:f>
              <c:numCache>
                <c:formatCode>General</c:formatCode>
                <c:ptCount val="1"/>
                <c:pt idx="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EC-4D51-BC36-2EB0FD3CE139}"/>
            </c:ext>
          </c:extLst>
        </c:ser>
        <c:ser>
          <c:idx val="1"/>
          <c:order val="1"/>
          <c:tx>
            <c:v>PKS</c:v>
          </c:tx>
          <c:invertIfNegative val="0"/>
          <c:cat>
            <c:numLit>
              <c:formatCode>General</c:formatCode>
              <c:ptCount val="1"/>
              <c:pt idx="0">
                <c:v>2019</c:v>
              </c:pt>
            </c:numLit>
          </c:cat>
          <c:val>
            <c:numRef>
              <c:f>Sheet3!$C$5</c:f>
              <c:numCache>
                <c:formatCode>General</c:formatCode>
                <c:ptCount val="1"/>
                <c:pt idx="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EC-4D51-BC36-2EB0FD3CE139}"/>
            </c:ext>
          </c:extLst>
        </c:ser>
        <c:ser>
          <c:idx val="2"/>
          <c:order val="2"/>
          <c:tx>
            <c:strRef>
              <c:f>Sheet3!$D$3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numLit>
              <c:formatCode>General</c:formatCode>
              <c:ptCount val="1"/>
              <c:pt idx="0">
                <c:v>2019</c:v>
              </c:pt>
            </c:numLit>
          </c:cat>
          <c:val>
            <c:numRef>
              <c:f>Sheet3!$D$5</c:f>
              <c:numCache>
                <c:formatCode>General</c:formatCode>
                <c:ptCount val="1"/>
                <c:pt idx="0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EC-4D51-BC36-2EB0FD3CE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2798848"/>
        <c:axId val="142800384"/>
        <c:axId val="0"/>
      </c:bar3DChart>
      <c:catAx>
        <c:axId val="142798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42800384"/>
        <c:crosses val="autoZero"/>
        <c:auto val="1"/>
        <c:lblAlgn val="ctr"/>
        <c:lblOffset val="100"/>
        <c:noMultiLvlLbl val="0"/>
      </c:catAx>
      <c:valAx>
        <c:axId val="14280038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427988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361950</xdr:colOff>
      <xdr:row>9</xdr:row>
      <xdr:rowOff>0</xdr:rowOff>
    </xdr:from>
    <xdr:to>
      <xdr:col>16</xdr:col>
      <xdr:colOff>57150</xdr:colOff>
      <xdr:row>23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542925</xdr:colOff>
      <xdr:row>7</xdr:row>
      <xdr:rowOff>152400</xdr:rowOff>
    </xdr:from>
    <xdr:to>
      <xdr:col>8</xdr:col>
      <xdr:colOff>238125</xdr:colOff>
      <xdr:row>22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390525</xdr:colOff>
      <xdr:row>7</xdr:row>
      <xdr:rowOff>9525</xdr:rowOff>
    </xdr:from>
    <xdr:to>
      <xdr:col>23</xdr:col>
      <xdr:colOff>85725</xdr:colOff>
      <xdr:row>21</xdr:row>
      <xdr:rowOff>85725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3:J368"/>
  <sheetViews>
    <sheetView tabSelected="1" zoomScaleNormal="100" workbookViewId="0">
      <pane ySplit="4" topLeftCell="A103" activePane="bottomLeft" state="frozen"/>
      <selection pane="bottomLeft" activeCell="J106" sqref="J106"/>
    </sheetView>
  </sheetViews>
  <sheetFormatPr defaultColWidth="9.1328125" defaultRowHeight="13.5" x14ac:dyDescent="0.35"/>
  <cols>
    <col min="1" max="1" width="4.3984375" style="61" bestFit="1" customWidth="1"/>
    <col min="2" max="2" width="4" style="63" bestFit="1" customWidth="1"/>
    <col min="3" max="3" width="30" style="14" bestFit="1" customWidth="1"/>
    <col min="4" max="4" width="30.86328125" style="13" bestFit="1" customWidth="1"/>
    <col min="5" max="5" width="63.59765625" style="12" customWidth="1"/>
    <col min="6" max="6" width="42.265625" style="13" hidden="1" customWidth="1"/>
    <col min="7" max="7" width="19.59765625" style="16" hidden="1" customWidth="1"/>
    <col min="8" max="8" width="18.3984375" style="50" hidden="1" customWidth="1"/>
    <col min="9" max="9" width="15.86328125" style="50" customWidth="1"/>
    <col min="10" max="10" width="14.265625" style="3" bestFit="1" customWidth="1"/>
    <col min="11" max="16384" width="9.1328125" style="1"/>
  </cols>
  <sheetData>
    <row r="3" spans="1:10" ht="15" customHeight="1" x14ac:dyDescent="0.35"/>
    <row r="4" spans="1:10" s="26" customFormat="1" ht="33" customHeight="1" x14ac:dyDescent="0.35">
      <c r="A4" s="49" t="s">
        <v>0</v>
      </c>
      <c r="B4" s="22" t="s">
        <v>0</v>
      </c>
      <c r="C4" s="23" t="s">
        <v>2</v>
      </c>
      <c r="D4" s="20" t="s">
        <v>1</v>
      </c>
      <c r="E4" s="24" t="s">
        <v>80</v>
      </c>
      <c r="F4" s="20" t="s">
        <v>3</v>
      </c>
      <c r="G4" s="21" t="s">
        <v>219</v>
      </c>
      <c r="H4" s="21" t="s">
        <v>220</v>
      </c>
      <c r="I4" s="21" t="s">
        <v>414</v>
      </c>
      <c r="J4" s="25" t="s">
        <v>221</v>
      </c>
    </row>
    <row r="5" spans="1:10" s="26" customFormat="1" ht="33" hidden="1" customHeight="1" x14ac:dyDescent="0.35">
      <c r="A5" s="61"/>
      <c r="B5" s="66" t="s">
        <v>270</v>
      </c>
      <c r="C5" s="67"/>
      <c r="D5" s="67"/>
      <c r="E5" s="67"/>
      <c r="F5" s="67"/>
      <c r="G5" s="67"/>
      <c r="H5" s="51"/>
      <c r="I5" s="51"/>
      <c r="J5" s="25"/>
    </row>
    <row r="6" spans="1:10" s="42" customFormat="1" ht="27" hidden="1" x14ac:dyDescent="0.35">
      <c r="A6" s="52">
        <v>1</v>
      </c>
      <c r="B6" s="52">
        <v>1</v>
      </c>
      <c r="C6" s="38" t="s">
        <v>78</v>
      </c>
      <c r="D6" s="37" t="s">
        <v>162</v>
      </c>
      <c r="E6" s="39" t="s">
        <v>163</v>
      </c>
      <c r="F6" s="39" t="s">
        <v>164</v>
      </c>
      <c r="G6" s="40">
        <v>43474</v>
      </c>
      <c r="H6" s="52"/>
      <c r="I6" s="52" t="s">
        <v>415</v>
      </c>
      <c r="J6" s="41">
        <v>1</v>
      </c>
    </row>
    <row r="7" spans="1:10" s="42" customFormat="1" ht="27" hidden="1" x14ac:dyDescent="0.35">
      <c r="A7" s="52">
        <v>2</v>
      </c>
      <c r="B7" s="52">
        <v>2</v>
      </c>
      <c r="C7" s="38" t="s">
        <v>79</v>
      </c>
      <c r="D7" s="37" t="s">
        <v>162</v>
      </c>
      <c r="E7" s="39" t="s">
        <v>165</v>
      </c>
      <c r="F7" s="39" t="s">
        <v>166</v>
      </c>
      <c r="G7" s="40">
        <v>43474</v>
      </c>
      <c r="H7" s="52"/>
      <c r="I7" s="52" t="s">
        <v>415</v>
      </c>
      <c r="J7" s="41">
        <v>1</v>
      </c>
    </row>
    <row r="8" spans="1:10" s="47" customFormat="1" ht="27" hidden="1" x14ac:dyDescent="0.35">
      <c r="A8" s="52">
        <v>3</v>
      </c>
      <c r="B8" s="52">
        <v>3</v>
      </c>
      <c r="C8" s="38" t="s">
        <v>78</v>
      </c>
      <c r="D8" s="43" t="s">
        <v>167</v>
      </c>
      <c r="E8" s="44" t="s">
        <v>159</v>
      </c>
      <c r="F8" s="44" t="s">
        <v>168</v>
      </c>
      <c r="G8" s="45">
        <v>43524</v>
      </c>
      <c r="H8" s="52"/>
      <c r="I8" s="52" t="s">
        <v>416</v>
      </c>
      <c r="J8" s="46">
        <v>0</v>
      </c>
    </row>
    <row r="9" spans="1:10" s="10" customFormat="1" ht="27" hidden="1" x14ac:dyDescent="0.35">
      <c r="A9" s="52">
        <v>4</v>
      </c>
      <c r="B9" s="53">
        <v>4</v>
      </c>
      <c r="C9" s="30" t="s">
        <v>78</v>
      </c>
      <c r="D9" s="27" t="s">
        <v>169</v>
      </c>
      <c r="E9" s="28" t="s">
        <v>159</v>
      </c>
      <c r="F9" s="28" t="s">
        <v>170</v>
      </c>
      <c r="G9" s="29">
        <v>43524</v>
      </c>
      <c r="H9" s="53"/>
      <c r="I9" s="53" t="s">
        <v>416</v>
      </c>
      <c r="J9" s="9">
        <v>0</v>
      </c>
    </row>
    <row r="10" spans="1:10" s="10" customFormat="1" ht="27" hidden="1" x14ac:dyDescent="0.35">
      <c r="A10" s="52">
        <v>5</v>
      </c>
      <c r="B10" s="53">
        <v>5</v>
      </c>
      <c r="C10" s="30" t="s">
        <v>78</v>
      </c>
      <c r="D10" s="27" t="s">
        <v>171</v>
      </c>
      <c r="E10" s="28" t="s">
        <v>159</v>
      </c>
      <c r="F10" s="28" t="s">
        <v>172</v>
      </c>
      <c r="G10" s="29">
        <v>43524</v>
      </c>
      <c r="H10" s="53"/>
      <c r="I10" s="53" t="s">
        <v>416</v>
      </c>
      <c r="J10" s="9">
        <v>1</v>
      </c>
    </row>
    <row r="11" spans="1:10" s="10" customFormat="1" ht="27" hidden="1" x14ac:dyDescent="0.35">
      <c r="A11" s="52">
        <v>6</v>
      </c>
      <c r="B11" s="53">
        <v>6</v>
      </c>
      <c r="C11" s="30" t="s">
        <v>79</v>
      </c>
      <c r="D11" s="27" t="s">
        <v>171</v>
      </c>
      <c r="E11" s="31" t="s">
        <v>239</v>
      </c>
      <c r="F11" s="28"/>
      <c r="G11" s="29">
        <v>43524</v>
      </c>
      <c r="H11" s="53"/>
      <c r="I11" s="53" t="s">
        <v>416</v>
      </c>
      <c r="J11" s="9">
        <v>1</v>
      </c>
    </row>
    <row r="12" spans="1:10" s="10" customFormat="1" ht="27" hidden="1" x14ac:dyDescent="0.35">
      <c r="A12" s="52">
        <v>7</v>
      </c>
      <c r="B12" s="53">
        <v>7</v>
      </c>
      <c r="C12" s="30" t="s">
        <v>79</v>
      </c>
      <c r="D12" s="28" t="s">
        <v>202</v>
      </c>
      <c r="E12" s="28" t="s">
        <v>203</v>
      </c>
      <c r="F12" s="28" t="s">
        <v>204</v>
      </c>
      <c r="G12" s="29">
        <v>43524</v>
      </c>
      <c r="H12" s="53"/>
      <c r="I12" s="53" t="s">
        <v>415</v>
      </c>
      <c r="J12" s="9">
        <v>1</v>
      </c>
    </row>
    <row r="13" spans="1:10" s="36" customFormat="1" ht="27" hidden="1" x14ac:dyDescent="0.35">
      <c r="A13" s="52">
        <v>8</v>
      </c>
      <c r="B13" s="53">
        <v>8</v>
      </c>
      <c r="C13" s="32" t="s">
        <v>78</v>
      </c>
      <c r="D13" s="33" t="s">
        <v>158</v>
      </c>
      <c r="E13" s="31" t="s">
        <v>159</v>
      </c>
      <c r="F13" s="31" t="s">
        <v>160</v>
      </c>
      <c r="G13" s="34">
        <v>43524</v>
      </c>
      <c r="H13" s="54"/>
      <c r="I13" s="54" t="s">
        <v>416</v>
      </c>
      <c r="J13" s="35">
        <v>1</v>
      </c>
    </row>
    <row r="14" spans="1:10" s="36" customFormat="1" ht="27" hidden="1" x14ac:dyDescent="0.35">
      <c r="A14" s="52">
        <v>9</v>
      </c>
      <c r="B14" s="53">
        <v>9</v>
      </c>
      <c r="C14" s="32" t="s">
        <v>79</v>
      </c>
      <c r="D14" s="33" t="s">
        <v>158</v>
      </c>
      <c r="E14" s="31" t="s">
        <v>161</v>
      </c>
      <c r="F14" s="31" t="s">
        <v>228</v>
      </c>
      <c r="G14" s="34">
        <v>43524</v>
      </c>
      <c r="H14" s="54"/>
      <c r="I14" s="54" t="s">
        <v>416</v>
      </c>
      <c r="J14" s="35">
        <v>1</v>
      </c>
    </row>
    <row r="15" spans="1:10" s="36" customFormat="1" ht="40.5" hidden="1" x14ac:dyDescent="0.35">
      <c r="A15" s="52">
        <v>10</v>
      </c>
      <c r="B15" s="53">
        <v>10</v>
      </c>
      <c r="C15" s="32" t="s">
        <v>183</v>
      </c>
      <c r="D15" s="31" t="s">
        <v>202</v>
      </c>
      <c r="E15" s="31" t="s">
        <v>205</v>
      </c>
      <c r="F15" s="31" t="s">
        <v>206</v>
      </c>
      <c r="G15" s="34">
        <v>43542</v>
      </c>
      <c r="H15" s="54"/>
      <c r="I15" s="54" t="s">
        <v>415</v>
      </c>
      <c r="J15" s="35">
        <v>1</v>
      </c>
    </row>
    <row r="16" spans="1:10" s="10" customFormat="1" ht="27" x14ac:dyDescent="0.35">
      <c r="A16" s="52">
        <v>11</v>
      </c>
      <c r="B16" s="53">
        <v>11</v>
      </c>
      <c r="C16" s="30" t="s">
        <v>183</v>
      </c>
      <c r="D16" s="27" t="s">
        <v>224</v>
      </c>
      <c r="E16" s="28" t="s">
        <v>226</v>
      </c>
      <c r="F16" s="28" t="s">
        <v>225</v>
      </c>
      <c r="G16" s="29">
        <v>43507</v>
      </c>
      <c r="H16" s="53"/>
      <c r="I16" s="53" t="s">
        <v>417</v>
      </c>
      <c r="J16" s="9">
        <v>1</v>
      </c>
    </row>
    <row r="17" spans="1:10" s="10" customFormat="1" ht="27" x14ac:dyDescent="0.35">
      <c r="A17" s="52">
        <v>12</v>
      </c>
      <c r="B17" s="53">
        <v>12</v>
      </c>
      <c r="C17" s="30" t="s">
        <v>79</v>
      </c>
      <c r="D17" s="27" t="s">
        <v>7</v>
      </c>
      <c r="E17" s="28" t="s">
        <v>81</v>
      </c>
      <c r="F17" s="28" t="s">
        <v>84</v>
      </c>
      <c r="G17" s="29">
        <v>43517</v>
      </c>
      <c r="H17" s="53"/>
      <c r="I17" s="53" t="s">
        <v>417</v>
      </c>
      <c r="J17" s="9">
        <v>1</v>
      </c>
    </row>
    <row r="18" spans="1:10" s="10" customFormat="1" ht="27" x14ac:dyDescent="0.35">
      <c r="A18" s="52">
        <v>13</v>
      </c>
      <c r="B18" s="53">
        <v>13</v>
      </c>
      <c r="C18" s="30" t="s">
        <v>79</v>
      </c>
      <c r="D18" s="27" t="s">
        <v>7</v>
      </c>
      <c r="E18" s="28" t="s">
        <v>82</v>
      </c>
      <c r="F18" s="28" t="s">
        <v>83</v>
      </c>
      <c r="G18" s="29">
        <v>43517</v>
      </c>
      <c r="H18" s="53"/>
      <c r="I18" s="53" t="s">
        <v>417</v>
      </c>
      <c r="J18" s="9">
        <v>1</v>
      </c>
    </row>
    <row r="19" spans="1:10" s="10" customFormat="1" ht="27" x14ac:dyDescent="0.35">
      <c r="A19" s="52">
        <v>14</v>
      </c>
      <c r="B19" s="53">
        <v>14</v>
      </c>
      <c r="C19" s="30" t="s">
        <v>79</v>
      </c>
      <c r="D19" s="27" t="s">
        <v>10</v>
      </c>
      <c r="E19" s="28" t="s">
        <v>85</v>
      </c>
      <c r="F19" s="28" t="s">
        <v>86</v>
      </c>
      <c r="G19" s="29">
        <v>43517</v>
      </c>
      <c r="H19" s="53"/>
      <c r="I19" s="53" t="s">
        <v>417</v>
      </c>
      <c r="J19" s="9">
        <v>1</v>
      </c>
    </row>
    <row r="20" spans="1:10" s="10" customFormat="1" ht="27" x14ac:dyDescent="0.35">
      <c r="A20" s="52">
        <v>15</v>
      </c>
      <c r="B20" s="53">
        <v>15</v>
      </c>
      <c r="C20" s="30" t="s">
        <v>79</v>
      </c>
      <c r="D20" s="27" t="s">
        <v>11</v>
      </c>
      <c r="E20" s="28" t="s">
        <v>87</v>
      </c>
      <c r="F20" s="28" t="s">
        <v>88</v>
      </c>
      <c r="G20" s="29">
        <v>43517</v>
      </c>
      <c r="H20" s="53"/>
      <c r="I20" s="53" t="s">
        <v>417</v>
      </c>
      <c r="J20" s="9">
        <v>1</v>
      </c>
    </row>
    <row r="21" spans="1:10" s="10" customFormat="1" ht="27" x14ac:dyDescent="0.35">
      <c r="A21" s="52">
        <v>16</v>
      </c>
      <c r="B21" s="53">
        <v>16</v>
      </c>
      <c r="C21" s="30" t="s">
        <v>78</v>
      </c>
      <c r="D21" s="27" t="s">
        <v>12</v>
      </c>
      <c r="E21" s="28" t="s">
        <v>89</v>
      </c>
      <c r="F21" s="28" t="s">
        <v>90</v>
      </c>
      <c r="G21" s="29">
        <v>43517</v>
      </c>
      <c r="H21" s="53"/>
      <c r="I21" s="53" t="s">
        <v>417</v>
      </c>
      <c r="J21" s="9">
        <v>0</v>
      </c>
    </row>
    <row r="22" spans="1:10" s="10" customFormat="1" ht="27" x14ac:dyDescent="0.35">
      <c r="A22" s="52">
        <v>17</v>
      </c>
      <c r="B22" s="53">
        <v>17</v>
      </c>
      <c r="C22" s="30" t="s">
        <v>78</v>
      </c>
      <c r="D22" s="27" t="s">
        <v>13</v>
      </c>
      <c r="E22" s="28" t="s">
        <v>91</v>
      </c>
      <c r="F22" s="28" t="s">
        <v>92</v>
      </c>
      <c r="G22" s="29">
        <v>43517</v>
      </c>
      <c r="H22" s="53"/>
      <c r="I22" s="53" t="s">
        <v>417</v>
      </c>
      <c r="J22" s="9">
        <v>1</v>
      </c>
    </row>
    <row r="23" spans="1:10" s="10" customFormat="1" ht="27" x14ac:dyDescent="0.35">
      <c r="A23" s="52">
        <v>18</v>
      </c>
      <c r="B23" s="53">
        <v>18</v>
      </c>
      <c r="C23" s="30" t="s">
        <v>79</v>
      </c>
      <c r="D23" s="27" t="s">
        <v>13</v>
      </c>
      <c r="E23" s="28" t="s">
        <v>93</v>
      </c>
      <c r="F23" s="28" t="s">
        <v>94</v>
      </c>
      <c r="G23" s="29">
        <v>43517</v>
      </c>
      <c r="H23" s="53"/>
      <c r="I23" s="53" t="s">
        <v>417</v>
      </c>
      <c r="J23" s="9">
        <v>1</v>
      </c>
    </row>
    <row r="24" spans="1:10" s="10" customFormat="1" ht="27" x14ac:dyDescent="0.35">
      <c r="A24" s="52">
        <v>19</v>
      </c>
      <c r="B24" s="53">
        <v>19</v>
      </c>
      <c r="C24" s="30" t="s">
        <v>79</v>
      </c>
      <c r="D24" s="27" t="s">
        <v>13</v>
      </c>
      <c r="E24" s="28" t="s">
        <v>95</v>
      </c>
      <c r="F24" s="28" t="s">
        <v>96</v>
      </c>
      <c r="G24" s="29">
        <v>43517</v>
      </c>
      <c r="H24" s="53"/>
      <c r="I24" s="53" t="s">
        <v>417</v>
      </c>
      <c r="J24" s="9">
        <v>1</v>
      </c>
    </row>
    <row r="25" spans="1:10" s="10" customFormat="1" ht="27" x14ac:dyDescent="0.35">
      <c r="A25" s="52">
        <v>20</v>
      </c>
      <c r="B25" s="53">
        <v>20</v>
      </c>
      <c r="C25" s="30" t="s">
        <v>78</v>
      </c>
      <c r="D25" s="27" t="s">
        <v>15</v>
      </c>
      <c r="E25" s="28" t="s">
        <v>97</v>
      </c>
      <c r="F25" s="28" t="s">
        <v>98</v>
      </c>
      <c r="G25" s="29">
        <v>43517</v>
      </c>
      <c r="H25" s="53"/>
      <c r="I25" s="53" t="s">
        <v>417</v>
      </c>
      <c r="J25" s="9">
        <v>1</v>
      </c>
    </row>
    <row r="26" spans="1:10" s="10" customFormat="1" ht="27" x14ac:dyDescent="0.35">
      <c r="A26" s="52">
        <v>21</v>
      </c>
      <c r="B26" s="53">
        <v>21</v>
      </c>
      <c r="C26" s="30" t="s">
        <v>79</v>
      </c>
      <c r="D26" s="27" t="s">
        <v>15</v>
      </c>
      <c r="E26" s="28" t="s">
        <v>99</v>
      </c>
      <c r="F26" s="28" t="s">
        <v>100</v>
      </c>
      <c r="G26" s="29">
        <v>43517</v>
      </c>
      <c r="H26" s="53"/>
      <c r="I26" s="53" t="s">
        <v>417</v>
      </c>
      <c r="J26" s="9">
        <v>1</v>
      </c>
    </row>
    <row r="27" spans="1:10" s="10" customFormat="1" ht="27" x14ac:dyDescent="0.35">
      <c r="A27" s="52">
        <v>22</v>
      </c>
      <c r="B27" s="53">
        <v>22</v>
      </c>
      <c r="C27" s="30" t="s">
        <v>78</v>
      </c>
      <c r="D27" s="27" t="s">
        <v>16</v>
      </c>
      <c r="E27" s="28" t="s">
        <v>101</v>
      </c>
      <c r="F27" s="28" t="s">
        <v>102</v>
      </c>
      <c r="G27" s="29">
        <v>43517</v>
      </c>
      <c r="H27" s="53"/>
      <c r="I27" s="53" t="s">
        <v>417</v>
      </c>
      <c r="J27" s="9">
        <v>1</v>
      </c>
    </row>
    <row r="28" spans="1:10" s="10" customFormat="1" ht="27" x14ac:dyDescent="0.35">
      <c r="A28" s="52">
        <v>23</v>
      </c>
      <c r="B28" s="53">
        <v>23</v>
      </c>
      <c r="C28" s="30" t="s">
        <v>79</v>
      </c>
      <c r="D28" s="27" t="s">
        <v>16</v>
      </c>
      <c r="E28" s="28" t="s">
        <v>103</v>
      </c>
      <c r="F28" s="28" t="s">
        <v>104</v>
      </c>
      <c r="G28" s="29">
        <v>43517</v>
      </c>
      <c r="H28" s="53"/>
      <c r="I28" s="53" t="s">
        <v>417</v>
      </c>
      <c r="J28" s="9">
        <v>1</v>
      </c>
    </row>
    <row r="29" spans="1:10" s="10" customFormat="1" ht="27" x14ac:dyDescent="0.35">
      <c r="A29" s="52">
        <v>24</v>
      </c>
      <c r="B29" s="53">
        <v>24</v>
      </c>
      <c r="C29" s="30" t="s">
        <v>79</v>
      </c>
      <c r="D29" s="27" t="s">
        <v>16</v>
      </c>
      <c r="E29" s="28" t="s">
        <v>105</v>
      </c>
      <c r="F29" s="28" t="s">
        <v>106</v>
      </c>
      <c r="G29" s="29">
        <v>43517</v>
      </c>
      <c r="H29" s="53"/>
      <c r="I29" s="53" t="s">
        <v>417</v>
      </c>
      <c r="J29" s="9">
        <v>1</v>
      </c>
    </row>
    <row r="30" spans="1:10" s="10" customFormat="1" ht="27" x14ac:dyDescent="0.35">
      <c r="A30" s="52">
        <v>25</v>
      </c>
      <c r="B30" s="53">
        <v>25</v>
      </c>
      <c r="C30" s="30" t="s">
        <v>78</v>
      </c>
      <c r="D30" s="27" t="s">
        <v>18</v>
      </c>
      <c r="E30" s="28" t="s">
        <v>107</v>
      </c>
      <c r="F30" s="28" t="s">
        <v>108</v>
      </c>
      <c r="G30" s="29">
        <v>43517</v>
      </c>
      <c r="H30" s="53"/>
      <c r="I30" s="53" t="s">
        <v>417</v>
      </c>
      <c r="J30" s="9">
        <v>0</v>
      </c>
    </row>
    <row r="31" spans="1:10" s="10" customFormat="1" ht="27" x14ac:dyDescent="0.35">
      <c r="A31" s="52">
        <v>26</v>
      </c>
      <c r="B31" s="53">
        <v>26</v>
      </c>
      <c r="C31" s="30" t="s">
        <v>79</v>
      </c>
      <c r="D31" s="27" t="s">
        <v>21</v>
      </c>
      <c r="E31" s="28" t="s">
        <v>109</v>
      </c>
      <c r="F31" s="28" t="s">
        <v>110</v>
      </c>
      <c r="G31" s="29">
        <v>43517</v>
      </c>
      <c r="H31" s="53"/>
      <c r="I31" s="53" t="s">
        <v>417</v>
      </c>
      <c r="J31" s="9">
        <v>1</v>
      </c>
    </row>
    <row r="32" spans="1:10" s="10" customFormat="1" ht="27" x14ac:dyDescent="0.35">
      <c r="A32" s="52">
        <v>27</v>
      </c>
      <c r="B32" s="53">
        <v>27</v>
      </c>
      <c r="C32" s="30" t="s">
        <v>79</v>
      </c>
      <c r="D32" s="27" t="s">
        <v>23</v>
      </c>
      <c r="E32" s="28" t="s">
        <v>111</v>
      </c>
      <c r="F32" s="28" t="s">
        <v>112</v>
      </c>
      <c r="G32" s="29">
        <v>43517</v>
      </c>
      <c r="H32" s="53"/>
      <c r="I32" s="53" t="s">
        <v>417</v>
      </c>
      <c r="J32" s="9">
        <v>1</v>
      </c>
    </row>
    <row r="33" spans="1:10" s="10" customFormat="1" ht="27" x14ac:dyDescent="0.35">
      <c r="A33" s="52">
        <v>28</v>
      </c>
      <c r="B33" s="53">
        <v>28</v>
      </c>
      <c r="C33" s="30" t="s">
        <v>78</v>
      </c>
      <c r="D33" s="27" t="s">
        <v>24</v>
      </c>
      <c r="E33" s="28" t="s">
        <v>113</v>
      </c>
      <c r="F33" s="28" t="s">
        <v>114</v>
      </c>
      <c r="G33" s="29">
        <v>43517</v>
      </c>
      <c r="H33" s="53"/>
      <c r="I33" s="53" t="s">
        <v>417</v>
      </c>
      <c r="J33" s="9">
        <v>1</v>
      </c>
    </row>
    <row r="34" spans="1:10" s="10" customFormat="1" ht="27" x14ac:dyDescent="0.35">
      <c r="A34" s="52">
        <v>29</v>
      </c>
      <c r="B34" s="53">
        <v>29</v>
      </c>
      <c r="C34" s="30" t="s">
        <v>79</v>
      </c>
      <c r="D34" s="27" t="s">
        <v>24</v>
      </c>
      <c r="E34" s="28" t="s">
        <v>115</v>
      </c>
      <c r="F34" s="28" t="s">
        <v>116</v>
      </c>
      <c r="G34" s="29">
        <v>43517</v>
      </c>
      <c r="H34" s="53"/>
      <c r="I34" s="53" t="s">
        <v>417</v>
      </c>
      <c r="J34" s="9">
        <v>1</v>
      </c>
    </row>
    <row r="35" spans="1:10" s="10" customFormat="1" ht="27" x14ac:dyDescent="0.35">
      <c r="A35" s="52">
        <v>30</v>
      </c>
      <c r="B35" s="53">
        <v>30</v>
      </c>
      <c r="C35" s="30" t="s">
        <v>79</v>
      </c>
      <c r="D35" s="27" t="s">
        <v>24</v>
      </c>
      <c r="E35" s="28" t="s">
        <v>117</v>
      </c>
      <c r="F35" s="28" t="s">
        <v>118</v>
      </c>
      <c r="G35" s="29">
        <v>43517</v>
      </c>
      <c r="H35" s="53"/>
      <c r="I35" s="53" t="s">
        <v>417</v>
      </c>
      <c r="J35" s="9">
        <v>1</v>
      </c>
    </row>
    <row r="36" spans="1:10" s="10" customFormat="1" ht="27" x14ac:dyDescent="0.35">
      <c r="A36" s="52">
        <v>31</v>
      </c>
      <c r="B36" s="53">
        <v>31</v>
      </c>
      <c r="C36" s="30" t="s">
        <v>79</v>
      </c>
      <c r="D36" s="27" t="s">
        <v>19</v>
      </c>
      <c r="E36" s="28" t="s">
        <v>119</v>
      </c>
      <c r="F36" s="28" t="s">
        <v>120</v>
      </c>
      <c r="G36" s="29">
        <v>43517</v>
      </c>
      <c r="H36" s="53"/>
      <c r="I36" s="53" t="s">
        <v>417</v>
      </c>
      <c r="J36" s="9">
        <v>1</v>
      </c>
    </row>
    <row r="37" spans="1:10" s="10" customFormat="1" ht="27" x14ac:dyDescent="0.35">
      <c r="A37" s="52">
        <v>32</v>
      </c>
      <c r="B37" s="53">
        <v>32</v>
      </c>
      <c r="C37" s="30" t="s">
        <v>79</v>
      </c>
      <c r="D37" s="27" t="s">
        <v>22</v>
      </c>
      <c r="E37" s="28" t="s">
        <v>121</v>
      </c>
      <c r="F37" s="28" t="s">
        <v>122</v>
      </c>
      <c r="G37" s="29">
        <v>43517</v>
      </c>
      <c r="H37" s="53"/>
      <c r="I37" s="53" t="s">
        <v>417</v>
      </c>
      <c r="J37" s="9">
        <v>1</v>
      </c>
    </row>
    <row r="38" spans="1:10" s="10" customFormat="1" ht="27" x14ac:dyDescent="0.35">
      <c r="A38" s="52">
        <v>33</v>
      </c>
      <c r="B38" s="53">
        <v>33</v>
      </c>
      <c r="C38" s="30" t="s">
        <v>78</v>
      </c>
      <c r="D38" s="27" t="s">
        <v>25</v>
      </c>
      <c r="E38" s="28" t="s">
        <v>123</v>
      </c>
      <c r="F38" s="28" t="s">
        <v>124</v>
      </c>
      <c r="G38" s="29">
        <v>43517</v>
      </c>
      <c r="H38" s="53"/>
      <c r="I38" s="53" t="s">
        <v>417</v>
      </c>
      <c r="J38" s="9">
        <v>1</v>
      </c>
    </row>
    <row r="39" spans="1:10" s="10" customFormat="1" ht="27" x14ac:dyDescent="0.35">
      <c r="A39" s="52">
        <v>34</v>
      </c>
      <c r="B39" s="53">
        <v>34</v>
      </c>
      <c r="C39" s="30" t="s">
        <v>79</v>
      </c>
      <c r="D39" s="27" t="s">
        <v>25</v>
      </c>
      <c r="E39" s="28" t="s">
        <v>127</v>
      </c>
      <c r="F39" s="28" t="s">
        <v>128</v>
      </c>
      <c r="G39" s="29">
        <v>43517</v>
      </c>
      <c r="H39" s="53"/>
      <c r="I39" s="53" t="s">
        <v>417</v>
      </c>
      <c r="J39" s="9">
        <v>1</v>
      </c>
    </row>
    <row r="40" spans="1:10" s="10" customFormat="1" ht="27" x14ac:dyDescent="0.35">
      <c r="A40" s="52">
        <v>35</v>
      </c>
      <c r="B40" s="53">
        <v>35</v>
      </c>
      <c r="C40" s="30" t="s">
        <v>79</v>
      </c>
      <c r="D40" s="27" t="s">
        <v>25</v>
      </c>
      <c r="E40" s="28" t="s">
        <v>125</v>
      </c>
      <c r="F40" s="28" t="s">
        <v>126</v>
      </c>
      <c r="G40" s="29">
        <v>43517</v>
      </c>
      <c r="H40" s="53"/>
      <c r="I40" s="53" t="s">
        <v>417</v>
      </c>
      <c r="J40" s="9">
        <v>1</v>
      </c>
    </row>
    <row r="41" spans="1:10" s="10" customFormat="1" ht="27" x14ac:dyDescent="0.35">
      <c r="A41" s="52">
        <v>36</v>
      </c>
      <c r="B41" s="53">
        <v>36</v>
      </c>
      <c r="C41" s="30" t="s">
        <v>79</v>
      </c>
      <c r="D41" s="27" t="s">
        <v>26</v>
      </c>
      <c r="E41" s="28" t="s">
        <v>129</v>
      </c>
      <c r="F41" s="28" t="s">
        <v>130</v>
      </c>
      <c r="G41" s="29">
        <v>43517</v>
      </c>
      <c r="H41" s="53"/>
      <c r="I41" s="53" t="s">
        <v>417</v>
      </c>
      <c r="J41" s="9">
        <v>1</v>
      </c>
    </row>
    <row r="42" spans="1:10" s="10" customFormat="1" ht="27" x14ac:dyDescent="0.35">
      <c r="A42" s="52">
        <v>37</v>
      </c>
      <c r="B42" s="53">
        <v>37</v>
      </c>
      <c r="C42" s="30" t="s">
        <v>78</v>
      </c>
      <c r="D42" s="27" t="s">
        <v>29</v>
      </c>
      <c r="E42" s="28" t="s">
        <v>131</v>
      </c>
      <c r="F42" s="28" t="s">
        <v>132</v>
      </c>
      <c r="G42" s="29">
        <v>43517</v>
      </c>
      <c r="H42" s="53"/>
      <c r="I42" s="53" t="s">
        <v>417</v>
      </c>
      <c r="J42" s="9">
        <v>1</v>
      </c>
    </row>
    <row r="43" spans="1:10" s="10" customFormat="1" ht="27" x14ac:dyDescent="0.35">
      <c r="A43" s="52">
        <v>38</v>
      </c>
      <c r="B43" s="53">
        <v>38</v>
      </c>
      <c r="C43" s="30" t="s">
        <v>79</v>
      </c>
      <c r="D43" s="27" t="s">
        <v>29</v>
      </c>
      <c r="E43" s="28" t="s">
        <v>133</v>
      </c>
      <c r="F43" s="28" t="s">
        <v>134</v>
      </c>
      <c r="G43" s="29">
        <v>43517</v>
      </c>
      <c r="H43" s="53"/>
      <c r="I43" s="53" t="s">
        <v>417</v>
      </c>
      <c r="J43" s="9">
        <v>1</v>
      </c>
    </row>
    <row r="44" spans="1:10" s="10" customFormat="1" ht="27" x14ac:dyDescent="0.35">
      <c r="A44" s="52">
        <v>39</v>
      </c>
      <c r="B44" s="53">
        <v>39</v>
      </c>
      <c r="C44" s="30" t="s">
        <v>78</v>
      </c>
      <c r="D44" s="27" t="s">
        <v>27</v>
      </c>
      <c r="E44" s="28" t="s">
        <v>135</v>
      </c>
      <c r="F44" s="28" t="s">
        <v>136</v>
      </c>
      <c r="G44" s="29">
        <v>43517</v>
      </c>
      <c r="H44" s="53"/>
      <c r="I44" s="53" t="s">
        <v>417</v>
      </c>
      <c r="J44" s="9">
        <v>0</v>
      </c>
    </row>
    <row r="45" spans="1:10" s="10" customFormat="1" ht="27" x14ac:dyDescent="0.35">
      <c r="A45" s="52">
        <v>40</v>
      </c>
      <c r="B45" s="53">
        <v>40</v>
      </c>
      <c r="C45" s="30" t="s">
        <v>78</v>
      </c>
      <c r="D45" s="27" t="s">
        <v>20</v>
      </c>
      <c r="E45" s="28" t="s">
        <v>137</v>
      </c>
      <c r="F45" s="28" t="s">
        <v>138</v>
      </c>
      <c r="G45" s="29">
        <v>43517</v>
      </c>
      <c r="H45" s="53"/>
      <c r="I45" s="53" t="s">
        <v>417</v>
      </c>
      <c r="J45" s="9">
        <v>1</v>
      </c>
    </row>
    <row r="46" spans="1:10" s="10" customFormat="1" ht="27" x14ac:dyDescent="0.35">
      <c r="A46" s="52">
        <v>41</v>
      </c>
      <c r="B46" s="53">
        <v>41</v>
      </c>
      <c r="C46" s="30" t="s">
        <v>79</v>
      </c>
      <c r="D46" s="27" t="s">
        <v>20</v>
      </c>
      <c r="E46" s="28" t="s">
        <v>139</v>
      </c>
      <c r="F46" s="28" t="s">
        <v>140</v>
      </c>
      <c r="G46" s="29">
        <v>43517</v>
      </c>
      <c r="H46" s="53"/>
      <c r="I46" s="53" t="s">
        <v>417</v>
      </c>
      <c r="J46" s="9">
        <v>1</v>
      </c>
    </row>
    <row r="47" spans="1:10" s="10" customFormat="1" ht="27" x14ac:dyDescent="0.35">
      <c r="A47" s="52">
        <v>42</v>
      </c>
      <c r="B47" s="53">
        <v>42</v>
      </c>
      <c r="C47" s="30" t="s">
        <v>79</v>
      </c>
      <c r="D47" s="27" t="s">
        <v>20</v>
      </c>
      <c r="E47" s="28" t="s">
        <v>141</v>
      </c>
      <c r="F47" s="28" t="s">
        <v>142</v>
      </c>
      <c r="G47" s="29">
        <v>43517</v>
      </c>
      <c r="H47" s="53"/>
      <c r="I47" s="53" t="s">
        <v>417</v>
      </c>
      <c r="J47" s="9">
        <v>1</v>
      </c>
    </row>
    <row r="48" spans="1:10" s="10" customFormat="1" ht="27" x14ac:dyDescent="0.35">
      <c r="A48" s="52">
        <v>43</v>
      </c>
      <c r="B48" s="53">
        <v>43</v>
      </c>
      <c r="C48" s="30" t="s">
        <v>78</v>
      </c>
      <c r="D48" s="27" t="s">
        <v>28</v>
      </c>
      <c r="E48" s="28" t="s">
        <v>143</v>
      </c>
      <c r="F48" s="28" t="s">
        <v>144</v>
      </c>
      <c r="G48" s="29">
        <v>43517</v>
      </c>
      <c r="H48" s="53"/>
      <c r="I48" s="53" t="s">
        <v>417</v>
      </c>
      <c r="J48" s="9">
        <v>1</v>
      </c>
    </row>
    <row r="49" spans="1:10" s="10" customFormat="1" ht="27" x14ac:dyDescent="0.35">
      <c r="A49" s="52">
        <v>44</v>
      </c>
      <c r="B49" s="53">
        <v>44</v>
      </c>
      <c r="C49" s="30" t="s">
        <v>79</v>
      </c>
      <c r="D49" s="27" t="s">
        <v>28</v>
      </c>
      <c r="E49" s="28" t="s">
        <v>145</v>
      </c>
      <c r="F49" s="28" t="s">
        <v>146</v>
      </c>
      <c r="G49" s="29">
        <v>43517</v>
      </c>
      <c r="H49" s="53"/>
      <c r="I49" s="53" t="s">
        <v>417</v>
      </c>
      <c r="J49" s="9">
        <v>1</v>
      </c>
    </row>
    <row r="50" spans="1:10" s="10" customFormat="1" ht="27" x14ac:dyDescent="0.35">
      <c r="A50" s="52">
        <v>45</v>
      </c>
      <c r="B50" s="53">
        <v>45</v>
      </c>
      <c r="C50" s="30" t="s">
        <v>78</v>
      </c>
      <c r="D50" s="27" t="s">
        <v>73</v>
      </c>
      <c r="E50" s="28" t="s">
        <v>147</v>
      </c>
      <c r="F50" s="28" t="s">
        <v>148</v>
      </c>
      <c r="G50" s="29">
        <v>43517</v>
      </c>
      <c r="H50" s="53"/>
      <c r="I50" s="53" t="s">
        <v>417</v>
      </c>
      <c r="J50" s="9">
        <v>1</v>
      </c>
    </row>
    <row r="51" spans="1:10" s="10" customFormat="1" ht="27" x14ac:dyDescent="0.35">
      <c r="A51" s="52">
        <v>46</v>
      </c>
      <c r="B51" s="53">
        <v>46</v>
      </c>
      <c r="C51" s="30" t="s">
        <v>79</v>
      </c>
      <c r="D51" s="27" t="s">
        <v>73</v>
      </c>
      <c r="E51" s="28" t="s">
        <v>149</v>
      </c>
      <c r="F51" s="28" t="s">
        <v>150</v>
      </c>
      <c r="G51" s="29">
        <v>43517</v>
      </c>
      <c r="H51" s="53"/>
      <c r="I51" s="53" t="s">
        <v>417</v>
      </c>
      <c r="J51" s="9">
        <v>1</v>
      </c>
    </row>
    <row r="52" spans="1:10" s="10" customFormat="1" ht="27" x14ac:dyDescent="0.35">
      <c r="A52" s="52">
        <v>47</v>
      </c>
      <c r="B52" s="53">
        <v>47</v>
      </c>
      <c r="C52" s="30" t="s">
        <v>78</v>
      </c>
      <c r="D52" s="27" t="s">
        <v>74</v>
      </c>
      <c r="E52" s="28" t="s">
        <v>151</v>
      </c>
      <c r="F52" s="28" t="s">
        <v>152</v>
      </c>
      <c r="G52" s="29">
        <v>43517</v>
      </c>
      <c r="H52" s="53"/>
      <c r="I52" s="53" t="s">
        <v>417</v>
      </c>
      <c r="J52" s="9">
        <v>1</v>
      </c>
    </row>
    <row r="53" spans="1:10" s="10" customFormat="1" ht="27" x14ac:dyDescent="0.35">
      <c r="A53" s="52">
        <v>48</v>
      </c>
      <c r="B53" s="53">
        <v>48</v>
      </c>
      <c r="C53" s="30" t="s">
        <v>79</v>
      </c>
      <c r="D53" s="27" t="s">
        <v>74</v>
      </c>
      <c r="E53" s="28" t="s">
        <v>153</v>
      </c>
      <c r="F53" s="28" t="s">
        <v>154</v>
      </c>
      <c r="G53" s="29">
        <v>43517</v>
      </c>
      <c r="H53" s="53"/>
      <c r="I53" s="53" t="s">
        <v>417</v>
      </c>
      <c r="J53" s="9">
        <v>1</v>
      </c>
    </row>
    <row r="54" spans="1:10" s="10" customFormat="1" ht="27" x14ac:dyDescent="0.35">
      <c r="A54" s="52">
        <v>49</v>
      </c>
      <c r="B54" s="53">
        <v>49</v>
      </c>
      <c r="C54" s="30" t="s">
        <v>78</v>
      </c>
      <c r="D54" s="27" t="s">
        <v>76</v>
      </c>
      <c r="E54" s="28" t="s">
        <v>155</v>
      </c>
      <c r="F54" s="28" t="s">
        <v>156</v>
      </c>
      <c r="G54" s="29">
        <v>43517</v>
      </c>
      <c r="H54" s="53"/>
      <c r="I54" s="53" t="s">
        <v>417</v>
      </c>
      <c r="J54" s="9">
        <v>1</v>
      </c>
    </row>
    <row r="55" spans="1:10" s="10" customFormat="1" ht="27" x14ac:dyDescent="0.35">
      <c r="A55" s="52">
        <v>50</v>
      </c>
      <c r="B55" s="53">
        <v>50</v>
      </c>
      <c r="C55" s="30" t="s">
        <v>79</v>
      </c>
      <c r="D55" s="27" t="s">
        <v>77</v>
      </c>
      <c r="E55" s="28" t="s">
        <v>157</v>
      </c>
      <c r="F55" s="28" t="s">
        <v>126</v>
      </c>
      <c r="G55" s="29">
        <v>43517</v>
      </c>
      <c r="H55" s="53"/>
      <c r="I55" s="53" t="s">
        <v>417</v>
      </c>
      <c r="J55" s="9">
        <v>1</v>
      </c>
    </row>
    <row r="56" spans="1:10" s="10" customFormat="1" ht="27" x14ac:dyDescent="0.35">
      <c r="A56" s="52">
        <v>51</v>
      </c>
      <c r="B56" s="53">
        <v>51</v>
      </c>
      <c r="C56" s="30" t="s">
        <v>79</v>
      </c>
      <c r="D56" s="27" t="s">
        <v>4</v>
      </c>
      <c r="E56" s="28" t="s">
        <v>217</v>
      </c>
      <c r="F56" s="28" t="s">
        <v>218</v>
      </c>
      <c r="G56" s="29">
        <v>43525</v>
      </c>
      <c r="H56" s="53">
        <v>43577</v>
      </c>
      <c r="I56" s="53" t="s">
        <v>417</v>
      </c>
      <c r="J56" s="9">
        <v>1</v>
      </c>
    </row>
    <row r="57" spans="1:10" s="10" customFormat="1" ht="40.5" x14ac:dyDescent="0.35">
      <c r="A57" s="52">
        <v>52</v>
      </c>
      <c r="B57" s="53">
        <v>52</v>
      </c>
      <c r="C57" s="30" t="s">
        <v>78</v>
      </c>
      <c r="D57" s="27" t="s">
        <v>214</v>
      </c>
      <c r="E57" s="28" t="s">
        <v>215</v>
      </c>
      <c r="F57" s="28" t="s">
        <v>216</v>
      </c>
      <c r="G57" s="29">
        <v>43549</v>
      </c>
      <c r="H57" s="53">
        <v>43585</v>
      </c>
      <c r="I57" s="53" t="s">
        <v>417</v>
      </c>
      <c r="J57" s="9">
        <v>0</v>
      </c>
    </row>
    <row r="58" spans="1:10" s="10" customFormat="1" ht="27" x14ac:dyDescent="0.35">
      <c r="A58" s="52">
        <v>53</v>
      </c>
      <c r="B58" s="53">
        <v>53</v>
      </c>
      <c r="C58" s="30" t="s">
        <v>78</v>
      </c>
      <c r="D58" s="27" t="s">
        <v>173</v>
      </c>
      <c r="E58" s="28" t="s">
        <v>174</v>
      </c>
      <c r="F58" s="28" t="s">
        <v>175</v>
      </c>
      <c r="G58" s="29">
        <v>43552</v>
      </c>
      <c r="H58" s="53"/>
      <c r="I58" s="53" t="s">
        <v>417</v>
      </c>
      <c r="J58" s="9">
        <v>1</v>
      </c>
    </row>
    <row r="59" spans="1:10" s="10" customFormat="1" ht="27" x14ac:dyDescent="0.35">
      <c r="A59" s="52">
        <v>54</v>
      </c>
      <c r="B59" s="53">
        <v>54</v>
      </c>
      <c r="C59" s="30" t="s">
        <v>79</v>
      </c>
      <c r="D59" s="27" t="s">
        <v>173</v>
      </c>
      <c r="E59" s="28" t="s">
        <v>176</v>
      </c>
      <c r="F59" s="28" t="s">
        <v>177</v>
      </c>
      <c r="G59" s="29">
        <v>43552</v>
      </c>
      <c r="H59" s="53"/>
      <c r="I59" s="53" t="s">
        <v>417</v>
      </c>
      <c r="J59" s="9">
        <v>1</v>
      </c>
    </row>
    <row r="60" spans="1:10" s="10" customFormat="1" ht="27" x14ac:dyDescent="0.35">
      <c r="A60" s="52">
        <v>55</v>
      </c>
      <c r="B60" s="53">
        <v>55</v>
      </c>
      <c r="C60" s="30" t="s">
        <v>79</v>
      </c>
      <c r="D60" s="27" t="s">
        <v>173</v>
      </c>
      <c r="E60" s="28" t="s">
        <v>178</v>
      </c>
      <c r="F60" s="28" t="s">
        <v>179</v>
      </c>
      <c r="G60" s="29">
        <v>43552</v>
      </c>
      <c r="H60" s="53"/>
      <c r="I60" s="53" t="s">
        <v>417</v>
      </c>
      <c r="J60" s="9">
        <v>1</v>
      </c>
    </row>
    <row r="61" spans="1:10" s="10" customFormat="1" ht="27" x14ac:dyDescent="0.35">
      <c r="A61" s="52">
        <v>56</v>
      </c>
      <c r="B61" s="53">
        <v>56</v>
      </c>
      <c r="C61" s="30" t="s">
        <v>78</v>
      </c>
      <c r="D61" s="27" t="s">
        <v>194</v>
      </c>
      <c r="E61" s="28" t="s">
        <v>193</v>
      </c>
      <c r="F61" s="28" t="s">
        <v>195</v>
      </c>
      <c r="G61" s="29">
        <v>43553</v>
      </c>
      <c r="H61" s="53"/>
      <c r="I61" s="53" t="s">
        <v>417</v>
      </c>
      <c r="J61" s="9">
        <v>1</v>
      </c>
    </row>
    <row r="62" spans="1:10" s="10" customFormat="1" ht="27" x14ac:dyDescent="0.35">
      <c r="A62" s="52">
        <v>57</v>
      </c>
      <c r="B62" s="53">
        <v>57</v>
      </c>
      <c r="C62" s="30" t="s">
        <v>79</v>
      </c>
      <c r="D62" s="27" t="s">
        <v>194</v>
      </c>
      <c r="E62" s="28" t="s">
        <v>196</v>
      </c>
      <c r="F62" s="28" t="s">
        <v>197</v>
      </c>
      <c r="G62" s="29">
        <v>43553</v>
      </c>
      <c r="H62" s="53"/>
      <c r="I62" s="53" t="s">
        <v>417</v>
      </c>
      <c r="J62" s="9">
        <v>1</v>
      </c>
    </row>
    <row r="63" spans="1:10" s="10" customFormat="1" ht="27" x14ac:dyDescent="0.35">
      <c r="A63" s="52">
        <v>58</v>
      </c>
      <c r="B63" s="53">
        <v>58</v>
      </c>
      <c r="C63" s="30" t="s">
        <v>79</v>
      </c>
      <c r="D63" s="27" t="s">
        <v>194</v>
      </c>
      <c r="E63" s="28" t="s">
        <v>198</v>
      </c>
      <c r="F63" s="28" t="s">
        <v>199</v>
      </c>
      <c r="G63" s="29">
        <v>43553</v>
      </c>
      <c r="H63" s="53"/>
      <c r="I63" s="53" t="s">
        <v>417</v>
      </c>
      <c r="J63" s="9">
        <v>1</v>
      </c>
    </row>
    <row r="64" spans="1:10" s="10" customFormat="1" ht="26.65" customHeight="1" x14ac:dyDescent="0.35">
      <c r="A64" s="52">
        <v>59</v>
      </c>
      <c r="B64" s="53">
        <v>59</v>
      </c>
      <c r="C64" s="30" t="s">
        <v>79</v>
      </c>
      <c r="D64" s="27" t="s">
        <v>194</v>
      </c>
      <c r="E64" s="28" t="s">
        <v>200</v>
      </c>
      <c r="F64" s="28" t="s">
        <v>201</v>
      </c>
      <c r="G64" s="29">
        <v>43553</v>
      </c>
      <c r="H64" s="53"/>
      <c r="I64" s="53" t="s">
        <v>417</v>
      </c>
      <c r="J64" s="9">
        <v>1</v>
      </c>
    </row>
    <row r="65" spans="1:10" s="19" customFormat="1" ht="26.65" hidden="1" customHeight="1" x14ac:dyDescent="0.35">
      <c r="A65" s="62"/>
      <c r="B65" s="64" t="s">
        <v>269</v>
      </c>
      <c r="C65" s="65"/>
      <c r="D65" s="65"/>
      <c r="E65" s="65"/>
      <c r="F65" s="65"/>
      <c r="G65" s="65"/>
      <c r="H65" s="51"/>
      <c r="I65" s="51"/>
      <c r="J65" s="18"/>
    </row>
    <row r="66" spans="1:10" s="36" customFormat="1" ht="27" hidden="1" x14ac:dyDescent="0.35">
      <c r="A66" s="52">
        <v>60</v>
      </c>
      <c r="B66" s="53">
        <v>1</v>
      </c>
      <c r="C66" s="32" t="s">
        <v>79</v>
      </c>
      <c r="D66" s="33" t="s">
        <v>181</v>
      </c>
      <c r="E66" s="31" t="s">
        <v>180</v>
      </c>
      <c r="F66" s="31" t="s">
        <v>182</v>
      </c>
      <c r="G66" s="34">
        <v>43552</v>
      </c>
      <c r="H66" s="54"/>
      <c r="I66" s="54" t="s">
        <v>418</v>
      </c>
      <c r="J66" s="35">
        <v>1</v>
      </c>
    </row>
    <row r="67" spans="1:10" s="36" customFormat="1" ht="27" hidden="1" x14ac:dyDescent="0.35">
      <c r="A67" s="52">
        <v>61</v>
      </c>
      <c r="B67" s="54">
        <v>2</v>
      </c>
      <c r="C67" s="32" t="s">
        <v>78</v>
      </c>
      <c r="D67" s="33" t="s">
        <v>237</v>
      </c>
      <c r="E67" s="31" t="s">
        <v>241</v>
      </c>
      <c r="F67" s="31"/>
      <c r="G67" s="34">
        <v>43643</v>
      </c>
      <c r="H67" s="54"/>
      <c r="I67" s="54" t="s">
        <v>416</v>
      </c>
      <c r="J67" s="35">
        <v>0</v>
      </c>
    </row>
    <row r="68" spans="1:10" s="36" customFormat="1" ht="27" hidden="1" x14ac:dyDescent="0.35">
      <c r="A68" s="52">
        <v>62</v>
      </c>
      <c r="B68" s="53">
        <v>3</v>
      </c>
      <c r="C68" s="32" t="s">
        <v>78</v>
      </c>
      <c r="D68" s="33" t="s">
        <v>227</v>
      </c>
      <c r="E68" s="31" t="s">
        <v>242</v>
      </c>
      <c r="F68" s="31" t="s">
        <v>243</v>
      </c>
      <c r="G68" s="34">
        <v>43643</v>
      </c>
      <c r="H68" s="54"/>
      <c r="I68" s="54" t="s">
        <v>415</v>
      </c>
      <c r="J68" s="35">
        <v>1</v>
      </c>
    </row>
    <row r="69" spans="1:10" s="36" customFormat="1" ht="27" hidden="1" x14ac:dyDescent="0.35">
      <c r="A69" s="52">
        <v>63</v>
      </c>
      <c r="B69" s="54">
        <v>4</v>
      </c>
      <c r="C69" s="33" t="s">
        <v>78</v>
      </c>
      <c r="D69" s="33" t="s">
        <v>236</v>
      </c>
      <c r="E69" s="31"/>
      <c r="F69" s="31" t="s">
        <v>244</v>
      </c>
      <c r="G69" s="34">
        <v>43608</v>
      </c>
      <c r="H69" s="55"/>
      <c r="I69" s="55" t="s">
        <v>418</v>
      </c>
      <c r="J69" s="35">
        <v>1</v>
      </c>
    </row>
    <row r="70" spans="1:10" s="36" customFormat="1" ht="27" hidden="1" x14ac:dyDescent="0.35">
      <c r="A70" s="52">
        <v>64</v>
      </c>
      <c r="B70" s="53">
        <v>5</v>
      </c>
      <c r="C70" s="33" t="s">
        <v>78</v>
      </c>
      <c r="D70" s="33" t="s">
        <v>238</v>
      </c>
      <c r="E70" s="31" t="s">
        <v>240</v>
      </c>
      <c r="F70" s="33"/>
      <c r="G70" s="34">
        <v>43550</v>
      </c>
      <c r="H70" s="55"/>
      <c r="I70" s="55" t="s">
        <v>415</v>
      </c>
      <c r="J70" s="35">
        <v>1</v>
      </c>
    </row>
    <row r="71" spans="1:10" s="10" customFormat="1" ht="40.5" x14ac:dyDescent="0.35">
      <c r="A71" s="52">
        <v>65</v>
      </c>
      <c r="B71" s="53">
        <v>6</v>
      </c>
      <c r="C71" s="30" t="s">
        <v>78</v>
      </c>
      <c r="D71" s="28" t="s">
        <v>188</v>
      </c>
      <c r="E71" s="28" t="s">
        <v>189</v>
      </c>
      <c r="F71" s="28" t="s">
        <v>190</v>
      </c>
      <c r="G71" s="29">
        <v>43564</v>
      </c>
      <c r="H71" s="56">
        <v>43564</v>
      </c>
      <c r="I71" s="56" t="s">
        <v>417</v>
      </c>
      <c r="J71" s="27">
        <v>1</v>
      </c>
    </row>
    <row r="72" spans="1:10" s="10" customFormat="1" ht="40.5" x14ac:dyDescent="0.35">
      <c r="A72" s="52">
        <v>66</v>
      </c>
      <c r="B72" s="54">
        <v>7</v>
      </c>
      <c r="C72" s="30" t="s">
        <v>79</v>
      </c>
      <c r="D72" s="28" t="s">
        <v>188</v>
      </c>
      <c r="E72" s="28" t="s">
        <v>191</v>
      </c>
      <c r="F72" s="28" t="s">
        <v>192</v>
      </c>
      <c r="G72" s="29">
        <v>43564</v>
      </c>
      <c r="H72" s="56">
        <v>43564</v>
      </c>
      <c r="I72" s="56" t="s">
        <v>417</v>
      </c>
      <c r="J72" s="27">
        <v>1</v>
      </c>
    </row>
    <row r="73" spans="1:10" s="10" customFormat="1" ht="27" x14ac:dyDescent="0.35">
      <c r="A73" s="52">
        <v>67</v>
      </c>
      <c r="B73" s="53">
        <v>8</v>
      </c>
      <c r="C73" s="30" t="s">
        <v>183</v>
      </c>
      <c r="D73" s="27" t="s">
        <v>207</v>
      </c>
      <c r="E73" s="28" t="s">
        <v>121</v>
      </c>
      <c r="F73" s="28" t="s">
        <v>208</v>
      </c>
      <c r="G73" s="29">
        <v>43579</v>
      </c>
      <c r="H73" s="56">
        <v>43579</v>
      </c>
      <c r="I73" s="56" t="s">
        <v>417</v>
      </c>
      <c r="J73" s="27">
        <v>1</v>
      </c>
    </row>
    <row r="74" spans="1:10" s="10" customFormat="1" ht="27" x14ac:dyDescent="0.35">
      <c r="A74" s="52">
        <v>68</v>
      </c>
      <c r="B74" s="54">
        <v>9</v>
      </c>
      <c r="C74" s="30" t="s">
        <v>183</v>
      </c>
      <c r="D74" s="27" t="s">
        <v>209</v>
      </c>
      <c r="E74" s="28" t="s">
        <v>210</v>
      </c>
      <c r="F74" s="28" t="s">
        <v>211</v>
      </c>
      <c r="G74" s="29">
        <v>43605</v>
      </c>
      <c r="H74" s="56">
        <v>43605</v>
      </c>
      <c r="I74" s="56" t="s">
        <v>417</v>
      </c>
      <c r="J74" s="27">
        <v>1</v>
      </c>
    </row>
    <row r="75" spans="1:10" s="10" customFormat="1" x14ac:dyDescent="0.35">
      <c r="A75" s="52">
        <v>69</v>
      </c>
      <c r="B75" s="53">
        <v>10</v>
      </c>
      <c r="C75" s="30" t="s">
        <v>223</v>
      </c>
      <c r="D75" s="27" t="s">
        <v>209</v>
      </c>
      <c r="E75" s="28" t="s">
        <v>210</v>
      </c>
      <c r="F75" s="28"/>
      <c r="G75" s="29"/>
      <c r="H75" s="56"/>
      <c r="I75" s="56" t="s">
        <v>417</v>
      </c>
      <c r="J75" s="27">
        <v>1</v>
      </c>
    </row>
    <row r="76" spans="1:10" s="10" customFormat="1" ht="40.5" x14ac:dyDescent="0.35">
      <c r="A76" s="52">
        <v>70</v>
      </c>
      <c r="B76" s="53">
        <v>11</v>
      </c>
      <c r="C76" s="30" t="s">
        <v>79</v>
      </c>
      <c r="D76" s="27" t="s">
        <v>77</v>
      </c>
      <c r="E76" s="28" t="s">
        <v>212</v>
      </c>
      <c r="F76" s="28" t="s">
        <v>213</v>
      </c>
      <c r="G76" s="29">
        <v>43584</v>
      </c>
      <c r="H76" s="56">
        <v>43584</v>
      </c>
      <c r="I76" s="56" t="s">
        <v>417</v>
      </c>
      <c r="J76" s="27">
        <v>1</v>
      </c>
    </row>
    <row r="77" spans="1:10" s="10" customFormat="1" ht="27" x14ac:dyDescent="0.35">
      <c r="A77" s="52">
        <v>71</v>
      </c>
      <c r="B77" s="54">
        <v>12</v>
      </c>
      <c r="C77" s="30" t="s">
        <v>78</v>
      </c>
      <c r="D77" s="27" t="s">
        <v>229</v>
      </c>
      <c r="E77" s="28" t="s">
        <v>245</v>
      </c>
      <c r="F77" s="28" t="s">
        <v>248</v>
      </c>
      <c r="G77" s="29">
        <v>43643</v>
      </c>
      <c r="H77" s="53" t="s">
        <v>233</v>
      </c>
      <c r="I77" s="56" t="s">
        <v>417</v>
      </c>
      <c r="J77" s="9">
        <v>0</v>
      </c>
    </row>
    <row r="78" spans="1:10" s="10" customFormat="1" ht="27" x14ac:dyDescent="0.35">
      <c r="A78" s="52">
        <v>72</v>
      </c>
      <c r="B78" s="53">
        <v>13</v>
      </c>
      <c r="C78" s="30" t="s">
        <v>78</v>
      </c>
      <c r="D78" s="27" t="s">
        <v>230</v>
      </c>
      <c r="E78" s="28" t="s">
        <v>246</v>
      </c>
      <c r="F78" s="28" t="s">
        <v>247</v>
      </c>
      <c r="G78" s="29">
        <v>43644</v>
      </c>
      <c r="H78" s="53" t="s">
        <v>233</v>
      </c>
      <c r="I78" s="56" t="s">
        <v>417</v>
      </c>
      <c r="J78" s="9">
        <v>0</v>
      </c>
    </row>
    <row r="79" spans="1:10" s="10" customFormat="1" ht="27" x14ac:dyDescent="0.35">
      <c r="A79" s="52">
        <v>73</v>
      </c>
      <c r="B79" s="54">
        <v>14</v>
      </c>
      <c r="C79" s="30" t="s">
        <v>78</v>
      </c>
      <c r="D79" s="27" t="s">
        <v>231</v>
      </c>
      <c r="E79" s="28" t="s">
        <v>249</v>
      </c>
      <c r="F79" s="28" t="s">
        <v>250</v>
      </c>
      <c r="G79" s="29">
        <v>43643</v>
      </c>
      <c r="H79" s="56">
        <v>43647</v>
      </c>
      <c r="I79" s="56" t="s">
        <v>417</v>
      </c>
      <c r="J79" s="9">
        <v>1</v>
      </c>
    </row>
    <row r="80" spans="1:10" s="10" customFormat="1" ht="27" x14ac:dyDescent="0.35">
      <c r="A80" s="52">
        <v>74</v>
      </c>
      <c r="B80" s="53">
        <v>15</v>
      </c>
      <c r="C80" s="30" t="s">
        <v>79</v>
      </c>
      <c r="D80" s="27" t="s">
        <v>231</v>
      </c>
      <c r="E80" s="28" t="s">
        <v>251</v>
      </c>
      <c r="F80" s="28" t="s">
        <v>252</v>
      </c>
      <c r="G80" s="29">
        <v>43643</v>
      </c>
      <c r="H80" s="56">
        <v>43647</v>
      </c>
      <c r="I80" s="56" t="s">
        <v>417</v>
      </c>
      <c r="J80" s="9">
        <v>1</v>
      </c>
    </row>
    <row r="81" spans="1:10" s="10" customFormat="1" ht="27" x14ac:dyDescent="0.35">
      <c r="A81" s="52">
        <v>75</v>
      </c>
      <c r="B81" s="53">
        <v>16</v>
      </c>
      <c r="C81" s="30" t="s">
        <v>79</v>
      </c>
      <c r="D81" s="27" t="s">
        <v>231</v>
      </c>
      <c r="E81" s="28" t="s">
        <v>253</v>
      </c>
      <c r="F81" s="28" t="s">
        <v>254</v>
      </c>
      <c r="G81" s="29">
        <v>43643</v>
      </c>
      <c r="H81" s="56">
        <v>43647</v>
      </c>
      <c r="I81" s="56" t="s">
        <v>417</v>
      </c>
      <c r="J81" s="9">
        <v>1</v>
      </c>
    </row>
    <row r="82" spans="1:10" s="10" customFormat="1" ht="27" x14ac:dyDescent="0.35">
      <c r="A82" s="52">
        <v>76</v>
      </c>
      <c r="B82" s="54">
        <v>17</v>
      </c>
      <c r="C82" s="30" t="s">
        <v>79</v>
      </c>
      <c r="D82" s="27" t="s">
        <v>232</v>
      </c>
      <c r="E82" s="28" t="s">
        <v>255</v>
      </c>
      <c r="F82" s="28" t="s">
        <v>256</v>
      </c>
      <c r="G82" s="29">
        <v>43643</v>
      </c>
      <c r="H82" s="56">
        <v>43647</v>
      </c>
      <c r="I82" s="56" t="s">
        <v>417</v>
      </c>
      <c r="J82" s="9">
        <v>1</v>
      </c>
    </row>
    <row r="83" spans="1:10" s="10" customFormat="1" ht="27" x14ac:dyDescent="0.35">
      <c r="A83" s="52">
        <v>77</v>
      </c>
      <c r="B83" s="53">
        <v>18</v>
      </c>
      <c r="C83" s="30" t="s">
        <v>79</v>
      </c>
      <c r="D83" s="27" t="s">
        <v>232</v>
      </c>
      <c r="E83" s="28" t="s">
        <v>257</v>
      </c>
      <c r="F83" s="28" t="s">
        <v>258</v>
      </c>
      <c r="G83" s="29">
        <v>43643</v>
      </c>
      <c r="H83" s="56">
        <v>43647</v>
      </c>
      <c r="I83" s="56" t="s">
        <v>417</v>
      </c>
      <c r="J83" s="9">
        <v>1</v>
      </c>
    </row>
    <row r="84" spans="1:10" s="10" customFormat="1" ht="27" x14ac:dyDescent="0.35">
      <c r="A84" s="52">
        <v>78</v>
      </c>
      <c r="B84" s="54">
        <v>19</v>
      </c>
      <c r="C84" s="30" t="s">
        <v>78</v>
      </c>
      <c r="D84" s="27" t="s">
        <v>234</v>
      </c>
      <c r="E84" s="28" t="s">
        <v>259</v>
      </c>
      <c r="F84" s="28" t="s">
        <v>260</v>
      </c>
      <c r="G84" s="29">
        <v>43643</v>
      </c>
      <c r="H84" s="56">
        <v>43647</v>
      </c>
      <c r="I84" s="56" t="s">
        <v>417</v>
      </c>
      <c r="J84" s="9">
        <v>1</v>
      </c>
    </row>
    <row r="85" spans="1:10" s="10" customFormat="1" ht="27" x14ac:dyDescent="0.35">
      <c r="A85" s="52">
        <v>79</v>
      </c>
      <c r="B85" s="53">
        <v>20</v>
      </c>
      <c r="C85" s="30" t="s">
        <v>79</v>
      </c>
      <c r="D85" s="27" t="s">
        <v>234</v>
      </c>
      <c r="E85" s="28" t="s">
        <v>261</v>
      </c>
      <c r="F85" s="28" t="s">
        <v>262</v>
      </c>
      <c r="G85" s="29">
        <v>43643</v>
      </c>
      <c r="H85" s="56">
        <v>43647</v>
      </c>
      <c r="I85" s="56" t="s">
        <v>417</v>
      </c>
      <c r="J85" s="9">
        <v>1</v>
      </c>
    </row>
    <row r="86" spans="1:10" s="10" customFormat="1" ht="27" x14ac:dyDescent="0.35">
      <c r="A86" s="52">
        <v>80</v>
      </c>
      <c r="B86" s="53">
        <v>21</v>
      </c>
      <c r="C86" s="30" t="s">
        <v>78</v>
      </c>
      <c r="D86" s="27" t="s">
        <v>235</v>
      </c>
      <c r="E86" s="28" t="s">
        <v>263</v>
      </c>
      <c r="F86" s="28" t="s">
        <v>264</v>
      </c>
      <c r="G86" s="29">
        <v>43643</v>
      </c>
      <c r="H86" s="56">
        <v>43647</v>
      </c>
      <c r="I86" s="56" t="s">
        <v>417</v>
      </c>
      <c r="J86" s="9">
        <v>1</v>
      </c>
    </row>
    <row r="87" spans="1:10" s="10" customFormat="1" ht="27" x14ac:dyDescent="0.35">
      <c r="A87" s="52">
        <v>81</v>
      </c>
      <c r="B87" s="54">
        <v>22</v>
      </c>
      <c r="C87" s="30" t="s">
        <v>79</v>
      </c>
      <c r="D87" s="27" t="s">
        <v>235</v>
      </c>
      <c r="E87" s="28" t="s">
        <v>265</v>
      </c>
      <c r="F87" s="28" t="s">
        <v>268</v>
      </c>
      <c r="G87" s="29">
        <v>43643</v>
      </c>
      <c r="H87" s="56">
        <v>43647</v>
      </c>
      <c r="I87" s="56" t="s">
        <v>417</v>
      </c>
      <c r="J87" s="9">
        <v>1</v>
      </c>
    </row>
    <row r="88" spans="1:10" s="10" customFormat="1" ht="27" x14ac:dyDescent="0.35">
      <c r="A88" s="52">
        <v>82</v>
      </c>
      <c r="B88" s="53">
        <v>23</v>
      </c>
      <c r="C88" s="30" t="s">
        <v>79</v>
      </c>
      <c r="D88" s="27" t="s">
        <v>235</v>
      </c>
      <c r="E88" s="28" t="s">
        <v>266</v>
      </c>
      <c r="F88" s="28" t="s">
        <v>267</v>
      </c>
      <c r="G88" s="29">
        <v>43643</v>
      </c>
      <c r="H88" s="56">
        <v>43647</v>
      </c>
      <c r="I88" s="56" t="s">
        <v>417</v>
      </c>
      <c r="J88" s="9">
        <v>1</v>
      </c>
    </row>
    <row r="89" spans="1:10" s="10" customFormat="1" hidden="1" x14ac:dyDescent="0.35">
      <c r="A89" s="52"/>
      <c r="B89" s="68" t="s">
        <v>271</v>
      </c>
      <c r="C89" s="69"/>
      <c r="D89" s="69"/>
      <c r="E89" s="69"/>
      <c r="F89" s="69"/>
      <c r="G89" s="69"/>
      <c r="H89" s="70"/>
      <c r="I89" s="51"/>
      <c r="J89" s="9"/>
    </row>
    <row r="90" spans="1:10" s="10" customFormat="1" ht="27" hidden="1" x14ac:dyDescent="0.35">
      <c r="A90" s="52">
        <v>83</v>
      </c>
      <c r="B90" s="53">
        <v>1</v>
      </c>
      <c r="C90" s="27" t="s">
        <v>78</v>
      </c>
      <c r="D90" s="27" t="s">
        <v>272</v>
      </c>
      <c r="E90" s="28" t="s">
        <v>273</v>
      </c>
      <c r="F90" s="28" t="s">
        <v>274</v>
      </c>
      <c r="G90" s="29">
        <v>43649</v>
      </c>
      <c r="H90" s="57">
        <v>43649</v>
      </c>
      <c r="I90" s="57" t="s">
        <v>416</v>
      </c>
      <c r="J90" s="9">
        <v>0</v>
      </c>
    </row>
    <row r="91" spans="1:10" s="10" customFormat="1" ht="27" x14ac:dyDescent="0.35">
      <c r="A91" s="52">
        <v>84</v>
      </c>
      <c r="B91" s="53">
        <v>2</v>
      </c>
      <c r="C91" s="27" t="s">
        <v>79</v>
      </c>
      <c r="D91" s="27" t="s">
        <v>287</v>
      </c>
      <c r="E91" s="28" t="s">
        <v>288</v>
      </c>
      <c r="F91" s="28" t="s">
        <v>289</v>
      </c>
      <c r="G91" s="29">
        <v>43647</v>
      </c>
      <c r="H91" s="57">
        <v>43647</v>
      </c>
      <c r="I91" s="57" t="s">
        <v>417</v>
      </c>
      <c r="J91" s="9">
        <v>1</v>
      </c>
    </row>
    <row r="92" spans="1:10" ht="40.5" x14ac:dyDescent="0.35">
      <c r="A92" s="52">
        <v>85</v>
      </c>
      <c r="B92" s="53">
        <v>3</v>
      </c>
      <c r="C92" s="13" t="s">
        <v>183</v>
      </c>
      <c r="D92" s="13" t="s">
        <v>287</v>
      </c>
      <c r="E92" s="28" t="s">
        <v>290</v>
      </c>
      <c r="F92" s="12" t="s">
        <v>291</v>
      </c>
      <c r="G92" s="16">
        <v>43649</v>
      </c>
      <c r="H92" s="58">
        <v>43649</v>
      </c>
      <c r="I92" s="57" t="s">
        <v>417</v>
      </c>
      <c r="J92" s="3">
        <v>1</v>
      </c>
    </row>
    <row r="93" spans="1:10" ht="27" x14ac:dyDescent="0.35">
      <c r="A93" s="52">
        <v>86</v>
      </c>
      <c r="B93" s="53">
        <v>4</v>
      </c>
      <c r="C93" s="13" t="s">
        <v>292</v>
      </c>
      <c r="D93" s="13" t="s">
        <v>293</v>
      </c>
      <c r="E93" s="12" t="s">
        <v>294</v>
      </c>
      <c r="F93" s="12" t="s">
        <v>295</v>
      </c>
      <c r="G93" s="16">
        <v>43670</v>
      </c>
      <c r="H93" s="59">
        <v>43670</v>
      </c>
      <c r="I93" s="57" t="s">
        <v>417</v>
      </c>
      <c r="J93" s="3">
        <v>1</v>
      </c>
    </row>
    <row r="94" spans="1:10" ht="27" x14ac:dyDescent="0.35">
      <c r="A94" s="52">
        <v>87</v>
      </c>
      <c r="B94" s="53">
        <v>5</v>
      </c>
      <c r="C94" s="13" t="s">
        <v>296</v>
      </c>
      <c r="D94" s="13" t="s">
        <v>293</v>
      </c>
      <c r="E94" s="12" t="s">
        <v>297</v>
      </c>
      <c r="F94" s="12" t="s">
        <v>298</v>
      </c>
      <c r="G94" s="16">
        <v>43670</v>
      </c>
      <c r="H94" s="59">
        <v>43670</v>
      </c>
      <c r="I94" s="57" t="s">
        <v>417</v>
      </c>
      <c r="J94" s="3">
        <v>1</v>
      </c>
    </row>
    <row r="95" spans="1:10" ht="27" x14ac:dyDescent="0.35">
      <c r="A95" s="52">
        <v>88</v>
      </c>
      <c r="B95" s="53">
        <v>6</v>
      </c>
      <c r="C95" s="13" t="s">
        <v>78</v>
      </c>
      <c r="D95" s="13" t="s">
        <v>301</v>
      </c>
      <c r="E95" s="12" t="s">
        <v>299</v>
      </c>
      <c r="F95" s="12" t="s">
        <v>300</v>
      </c>
      <c r="G95" s="16">
        <v>43672</v>
      </c>
      <c r="H95" s="59">
        <v>43672</v>
      </c>
      <c r="I95" s="57" t="s">
        <v>417</v>
      </c>
      <c r="J95" s="3">
        <v>1</v>
      </c>
    </row>
    <row r="96" spans="1:10" ht="27" x14ac:dyDescent="0.35">
      <c r="A96" s="52">
        <v>89</v>
      </c>
      <c r="B96" s="53">
        <v>7</v>
      </c>
      <c r="C96" s="13" t="s">
        <v>78</v>
      </c>
      <c r="D96" s="13" t="s">
        <v>304</v>
      </c>
      <c r="E96" s="12" t="s">
        <v>303</v>
      </c>
      <c r="F96" s="12" t="s">
        <v>302</v>
      </c>
      <c r="G96" s="16">
        <v>43672</v>
      </c>
      <c r="H96" s="59">
        <v>43672</v>
      </c>
      <c r="I96" s="57" t="s">
        <v>417</v>
      </c>
      <c r="J96" s="3">
        <v>1</v>
      </c>
    </row>
    <row r="97" spans="1:10" ht="27" x14ac:dyDescent="0.35">
      <c r="A97" s="52">
        <v>90</v>
      </c>
      <c r="B97" s="53">
        <v>8</v>
      </c>
      <c r="C97" s="13" t="s">
        <v>79</v>
      </c>
      <c r="D97" s="13" t="s">
        <v>304</v>
      </c>
      <c r="E97" s="12" t="s">
        <v>306</v>
      </c>
      <c r="F97" s="12" t="s">
        <v>305</v>
      </c>
      <c r="G97" s="16">
        <v>43672</v>
      </c>
      <c r="H97" s="59">
        <v>43672</v>
      </c>
      <c r="I97" s="57" t="s">
        <v>417</v>
      </c>
      <c r="J97" s="3">
        <v>0</v>
      </c>
    </row>
    <row r="98" spans="1:10" ht="27" x14ac:dyDescent="0.35">
      <c r="A98" s="52">
        <v>91</v>
      </c>
      <c r="B98" s="53">
        <v>9</v>
      </c>
      <c r="C98" s="13" t="s">
        <v>79</v>
      </c>
      <c r="D98" s="13" t="s">
        <v>304</v>
      </c>
      <c r="E98" s="12" t="s">
        <v>308</v>
      </c>
      <c r="F98" s="12" t="s">
        <v>307</v>
      </c>
      <c r="G98" s="16">
        <v>43672</v>
      </c>
      <c r="H98" s="59">
        <v>43672</v>
      </c>
      <c r="I98" s="57" t="s">
        <v>417</v>
      </c>
      <c r="J98" s="3">
        <v>1</v>
      </c>
    </row>
    <row r="99" spans="1:10" ht="27" x14ac:dyDescent="0.35">
      <c r="A99" s="52">
        <v>92</v>
      </c>
      <c r="B99" s="53">
        <v>10</v>
      </c>
      <c r="C99" s="13" t="s">
        <v>183</v>
      </c>
      <c r="D99" s="13" t="s">
        <v>309</v>
      </c>
      <c r="E99" s="12" t="s">
        <v>310</v>
      </c>
      <c r="F99" s="12" t="s">
        <v>311</v>
      </c>
      <c r="G99" s="16">
        <v>43647</v>
      </c>
      <c r="H99" s="58">
        <v>43675</v>
      </c>
      <c r="I99" s="57" t="s">
        <v>417</v>
      </c>
      <c r="J99" s="3">
        <v>1</v>
      </c>
    </row>
    <row r="100" spans="1:10" ht="40.5" x14ac:dyDescent="0.35">
      <c r="A100" s="52">
        <v>93</v>
      </c>
      <c r="B100" s="53">
        <v>11</v>
      </c>
      <c r="C100" s="13" t="s">
        <v>183</v>
      </c>
      <c r="D100" s="13" t="s">
        <v>313</v>
      </c>
      <c r="E100" s="12" t="s">
        <v>312</v>
      </c>
      <c r="F100" s="12" t="s">
        <v>314</v>
      </c>
      <c r="G100" s="16">
        <v>43686</v>
      </c>
      <c r="H100" s="59">
        <v>43686</v>
      </c>
      <c r="I100" s="57" t="s">
        <v>417</v>
      </c>
      <c r="J100" s="3">
        <v>1</v>
      </c>
    </row>
    <row r="101" spans="1:10" ht="27" x14ac:dyDescent="0.35">
      <c r="A101" s="52">
        <v>94</v>
      </c>
      <c r="B101" s="53">
        <v>12</v>
      </c>
      <c r="C101" s="13" t="s">
        <v>79</v>
      </c>
      <c r="D101" s="13" t="s">
        <v>317</v>
      </c>
      <c r="E101" s="12" t="s">
        <v>316</v>
      </c>
      <c r="F101" s="12" t="s">
        <v>315</v>
      </c>
      <c r="G101" s="16">
        <v>43686</v>
      </c>
      <c r="H101" s="59">
        <v>43686</v>
      </c>
      <c r="I101" s="57" t="s">
        <v>417</v>
      </c>
      <c r="J101" s="3">
        <v>1</v>
      </c>
    </row>
    <row r="102" spans="1:10" ht="27" x14ac:dyDescent="0.35">
      <c r="A102" s="52">
        <v>95</v>
      </c>
      <c r="B102" s="53">
        <v>13</v>
      </c>
      <c r="C102" s="13" t="s">
        <v>79</v>
      </c>
      <c r="D102" s="13" t="s">
        <v>319</v>
      </c>
      <c r="E102" s="12" t="s">
        <v>318</v>
      </c>
      <c r="F102" s="12" t="s">
        <v>320</v>
      </c>
      <c r="G102" s="16">
        <v>43686</v>
      </c>
      <c r="H102" s="59">
        <v>43686</v>
      </c>
      <c r="I102" s="57" t="s">
        <v>417</v>
      </c>
      <c r="J102" s="3">
        <v>1</v>
      </c>
    </row>
    <row r="103" spans="1:10" ht="27" x14ac:dyDescent="0.35">
      <c r="A103" s="52">
        <v>96</v>
      </c>
      <c r="B103" s="53">
        <v>14</v>
      </c>
      <c r="C103" s="13" t="s">
        <v>79</v>
      </c>
      <c r="D103" s="13" t="s">
        <v>322</v>
      </c>
      <c r="E103" s="12" t="s">
        <v>321</v>
      </c>
      <c r="F103" s="12" t="s">
        <v>323</v>
      </c>
      <c r="G103" s="16">
        <v>43686</v>
      </c>
      <c r="H103" s="59">
        <v>43686</v>
      </c>
      <c r="I103" s="57" t="s">
        <v>417</v>
      </c>
      <c r="J103" s="3">
        <v>1</v>
      </c>
    </row>
    <row r="104" spans="1:10" ht="27" x14ac:dyDescent="0.35">
      <c r="A104" s="52">
        <v>97</v>
      </c>
      <c r="B104" s="53">
        <v>15</v>
      </c>
      <c r="C104" s="13" t="s">
        <v>183</v>
      </c>
      <c r="D104" s="13" t="s">
        <v>234</v>
      </c>
      <c r="E104" s="12" t="s">
        <v>324</v>
      </c>
      <c r="F104" s="12" t="s">
        <v>325</v>
      </c>
      <c r="G104" s="16">
        <v>43686</v>
      </c>
      <c r="H104" s="59">
        <v>43686</v>
      </c>
      <c r="I104" s="57" t="s">
        <v>417</v>
      </c>
      <c r="J104" s="3">
        <v>1</v>
      </c>
    </row>
    <row r="105" spans="1:10" ht="27" x14ac:dyDescent="0.35">
      <c r="A105" s="52">
        <v>98</v>
      </c>
      <c r="B105" s="53">
        <v>16</v>
      </c>
      <c r="C105" s="13" t="s">
        <v>292</v>
      </c>
      <c r="D105" s="13" t="s">
        <v>326</v>
      </c>
      <c r="E105" s="12" t="s">
        <v>327</v>
      </c>
      <c r="F105" s="12" t="s">
        <v>328</v>
      </c>
      <c r="G105" s="16">
        <v>43704</v>
      </c>
      <c r="H105" s="58">
        <v>43704</v>
      </c>
      <c r="I105" s="57" t="s">
        <v>417</v>
      </c>
      <c r="J105" s="3">
        <v>0</v>
      </c>
    </row>
    <row r="106" spans="1:10" ht="27" x14ac:dyDescent="0.35">
      <c r="A106" s="52">
        <v>99</v>
      </c>
      <c r="B106" s="53">
        <v>17</v>
      </c>
      <c r="C106" s="13" t="s">
        <v>292</v>
      </c>
      <c r="D106" s="13" t="s">
        <v>329</v>
      </c>
      <c r="E106" s="12" t="s">
        <v>330</v>
      </c>
      <c r="F106" s="12" t="s">
        <v>331</v>
      </c>
      <c r="G106" s="16">
        <v>43704</v>
      </c>
      <c r="H106" s="58">
        <v>43704</v>
      </c>
      <c r="I106" s="57" t="s">
        <v>417</v>
      </c>
      <c r="J106" s="3">
        <v>0</v>
      </c>
    </row>
    <row r="107" spans="1:10" ht="27" x14ac:dyDescent="0.35">
      <c r="A107" s="52">
        <v>100</v>
      </c>
      <c r="B107" s="53">
        <v>18</v>
      </c>
      <c r="C107" s="13" t="s">
        <v>78</v>
      </c>
      <c r="D107" s="13" t="s">
        <v>332</v>
      </c>
      <c r="E107" s="12" t="s">
        <v>333</v>
      </c>
      <c r="F107" s="12" t="s">
        <v>334</v>
      </c>
      <c r="G107" s="16">
        <v>43704</v>
      </c>
      <c r="H107" s="58">
        <v>43704</v>
      </c>
      <c r="I107" s="57" t="s">
        <v>417</v>
      </c>
      <c r="J107" s="3">
        <v>0</v>
      </c>
    </row>
    <row r="108" spans="1:10" ht="27" x14ac:dyDescent="0.35">
      <c r="A108" s="52">
        <v>101</v>
      </c>
      <c r="B108" s="53">
        <v>19</v>
      </c>
      <c r="C108" s="13" t="s">
        <v>78</v>
      </c>
      <c r="D108" s="13" t="s">
        <v>335</v>
      </c>
      <c r="E108" s="12" t="s">
        <v>336</v>
      </c>
      <c r="F108" s="12" t="s">
        <v>337</v>
      </c>
      <c r="G108" s="16">
        <v>43704</v>
      </c>
      <c r="H108" s="58">
        <v>43704</v>
      </c>
      <c r="I108" s="57" t="s">
        <v>417</v>
      </c>
      <c r="J108" s="3">
        <v>0</v>
      </c>
    </row>
    <row r="109" spans="1:10" ht="27" x14ac:dyDescent="0.35">
      <c r="A109" s="52">
        <v>102</v>
      </c>
      <c r="B109" s="53">
        <v>20</v>
      </c>
      <c r="C109" s="13" t="s">
        <v>292</v>
      </c>
      <c r="D109" s="13" t="s">
        <v>338</v>
      </c>
      <c r="E109" s="12" t="s">
        <v>339</v>
      </c>
      <c r="F109" s="12" t="s">
        <v>340</v>
      </c>
      <c r="G109" s="16">
        <v>43704</v>
      </c>
      <c r="H109" s="58">
        <v>43704</v>
      </c>
      <c r="I109" s="57" t="s">
        <v>417</v>
      </c>
      <c r="J109" s="3">
        <v>0</v>
      </c>
    </row>
    <row r="110" spans="1:10" ht="27" x14ac:dyDescent="0.35">
      <c r="A110" s="52">
        <v>103</v>
      </c>
      <c r="B110" s="53">
        <v>21</v>
      </c>
      <c r="C110" s="13" t="s">
        <v>292</v>
      </c>
      <c r="D110" s="13" t="s">
        <v>341</v>
      </c>
      <c r="E110" s="12" t="s">
        <v>342</v>
      </c>
      <c r="F110" s="12" t="s">
        <v>343</v>
      </c>
      <c r="G110" s="16">
        <v>43704</v>
      </c>
      <c r="H110" s="58">
        <v>43704</v>
      </c>
      <c r="I110" s="57" t="s">
        <v>417</v>
      </c>
      <c r="J110" s="3">
        <v>0</v>
      </c>
    </row>
    <row r="111" spans="1:10" ht="27" x14ac:dyDescent="0.35">
      <c r="A111" s="52">
        <v>104</v>
      </c>
      <c r="B111" s="53">
        <v>22</v>
      </c>
      <c r="C111" s="13" t="s">
        <v>292</v>
      </c>
      <c r="D111" s="13" t="s">
        <v>344</v>
      </c>
      <c r="E111" s="12" t="s">
        <v>345</v>
      </c>
      <c r="F111" s="12" t="s">
        <v>347</v>
      </c>
      <c r="G111" s="16">
        <v>43704</v>
      </c>
      <c r="H111" s="58">
        <v>43704</v>
      </c>
      <c r="I111" s="57" t="s">
        <v>417</v>
      </c>
      <c r="J111" s="3">
        <v>0</v>
      </c>
    </row>
    <row r="112" spans="1:10" ht="27" x14ac:dyDescent="0.35">
      <c r="A112" s="52">
        <v>105</v>
      </c>
      <c r="B112" s="53">
        <v>23</v>
      </c>
      <c r="C112" s="13" t="s">
        <v>292</v>
      </c>
      <c r="D112" s="13" t="s">
        <v>346</v>
      </c>
      <c r="E112" s="12" t="s">
        <v>349</v>
      </c>
      <c r="F112" s="12" t="s">
        <v>348</v>
      </c>
      <c r="G112" s="16">
        <v>43704</v>
      </c>
      <c r="H112" s="58">
        <v>43704</v>
      </c>
      <c r="I112" s="57" t="s">
        <v>417</v>
      </c>
      <c r="J112" s="3">
        <v>0</v>
      </c>
    </row>
    <row r="113" spans="1:10" ht="27" x14ac:dyDescent="0.35">
      <c r="A113" s="52">
        <v>106</v>
      </c>
      <c r="B113" s="53">
        <v>24</v>
      </c>
      <c r="C113" s="13" t="s">
        <v>78</v>
      </c>
      <c r="D113" s="13" t="s">
        <v>351</v>
      </c>
      <c r="E113" s="12" t="s">
        <v>352</v>
      </c>
      <c r="F113" s="12" t="s">
        <v>350</v>
      </c>
      <c r="G113" s="16">
        <v>43704</v>
      </c>
      <c r="H113" s="58">
        <v>43704</v>
      </c>
      <c r="I113" s="57" t="s">
        <v>417</v>
      </c>
      <c r="J113" s="3">
        <v>0</v>
      </c>
    </row>
    <row r="114" spans="1:10" ht="27" x14ac:dyDescent="0.35">
      <c r="A114" s="52">
        <v>107</v>
      </c>
      <c r="B114" s="53">
        <v>25</v>
      </c>
      <c r="C114" s="13" t="s">
        <v>292</v>
      </c>
      <c r="D114" s="13" t="s">
        <v>354</v>
      </c>
      <c r="E114" s="12" t="s">
        <v>355</v>
      </c>
      <c r="F114" s="12" t="s">
        <v>353</v>
      </c>
      <c r="G114" s="16">
        <v>43704</v>
      </c>
      <c r="H114" s="58">
        <v>43704</v>
      </c>
      <c r="I114" s="57" t="s">
        <v>417</v>
      </c>
      <c r="J114" s="3">
        <v>0</v>
      </c>
    </row>
    <row r="115" spans="1:10" ht="27" x14ac:dyDescent="0.35">
      <c r="A115" s="52">
        <v>108</v>
      </c>
      <c r="B115" s="53">
        <v>26</v>
      </c>
      <c r="C115" s="13" t="s">
        <v>78</v>
      </c>
      <c r="D115" s="13" t="s">
        <v>356</v>
      </c>
      <c r="E115" s="12" t="s">
        <v>357</v>
      </c>
      <c r="F115" s="12" t="s">
        <v>358</v>
      </c>
      <c r="G115" s="16">
        <v>43704</v>
      </c>
      <c r="H115" s="58">
        <v>43704</v>
      </c>
      <c r="I115" s="57" t="s">
        <v>417</v>
      </c>
      <c r="J115" s="3">
        <v>0</v>
      </c>
    </row>
    <row r="116" spans="1:10" ht="40.5" x14ac:dyDescent="0.35">
      <c r="A116" s="52">
        <v>109</v>
      </c>
      <c r="B116" s="53">
        <v>27</v>
      </c>
      <c r="C116" s="13" t="s">
        <v>292</v>
      </c>
      <c r="D116" s="13" t="s">
        <v>359</v>
      </c>
      <c r="E116" s="12" t="s">
        <v>360</v>
      </c>
      <c r="F116" s="12" t="s">
        <v>361</v>
      </c>
      <c r="G116" s="16">
        <v>43704</v>
      </c>
      <c r="H116" s="58">
        <v>43704</v>
      </c>
      <c r="I116" s="57" t="s">
        <v>417</v>
      </c>
      <c r="J116" s="3">
        <v>0</v>
      </c>
    </row>
    <row r="117" spans="1:10" ht="27" x14ac:dyDescent="0.35">
      <c r="A117" s="52">
        <v>110</v>
      </c>
      <c r="B117" s="53">
        <v>28</v>
      </c>
      <c r="C117" s="13" t="s">
        <v>292</v>
      </c>
      <c r="D117" s="13" t="s">
        <v>362</v>
      </c>
      <c r="E117" s="12" t="s">
        <v>363</v>
      </c>
      <c r="F117" s="12" t="s">
        <v>364</v>
      </c>
      <c r="G117" s="16">
        <v>43704</v>
      </c>
      <c r="H117" s="58">
        <v>43704</v>
      </c>
      <c r="I117" s="57" t="s">
        <v>417</v>
      </c>
      <c r="J117" s="3">
        <v>0</v>
      </c>
    </row>
    <row r="118" spans="1:10" ht="27" x14ac:dyDescent="0.35">
      <c r="A118" s="52">
        <v>111</v>
      </c>
      <c r="B118" s="53">
        <v>29</v>
      </c>
      <c r="C118" s="13" t="s">
        <v>292</v>
      </c>
      <c r="D118" s="13" t="s">
        <v>365</v>
      </c>
      <c r="E118" s="12" t="s">
        <v>366</v>
      </c>
      <c r="F118" s="12" t="s">
        <v>367</v>
      </c>
      <c r="G118" s="16">
        <v>43704</v>
      </c>
      <c r="H118" s="58">
        <v>43704</v>
      </c>
      <c r="I118" s="57" t="s">
        <v>417</v>
      </c>
      <c r="J118" s="3">
        <v>1</v>
      </c>
    </row>
    <row r="119" spans="1:10" ht="27" hidden="1" x14ac:dyDescent="0.35">
      <c r="A119" s="52">
        <v>112</v>
      </c>
      <c r="B119" s="53">
        <v>30</v>
      </c>
      <c r="C119" s="13" t="s">
        <v>79</v>
      </c>
      <c r="D119" s="13" t="s">
        <v>368</v>
      </c>
      <c r="E119" s="12" t="s">
        <v>369</v>
      </c>
      <c r="G119" s="16">
        <v>43648</v>
      </c>
      <c r="H119" s="50" t="s">
        <v>233</v>
      </c>
      <c r="I119" s="50" t="s">
        <v>415</v>
      </c>
    </row>
    <row r="120" spans="1:10" ht="27" hidden="1" x14ac:dyDescent="0.35">
      <c r="A120" s="52">
        <v>113</v>
      </c>
      <c r="B120" s="53">
        <v>31</v>
      </c>
      <c r="C120" s="13" t="s">
        <v>79</v>
      </c>
      <c r="D120" s="13" t="s">
        <v>370</v>
      </c>
      <c r="E120" s="12" t="s">
        <v>371</v>
      </c>
      <c r="F120" s="12" t="s">
        <v>372</v>
      </c>
      <c r="G120" s="16">
        <v>43668</v>
      </c>
      <c r="H120" s="50" t="s">
        <v>233</v>
      </c>
      <c r="I120" s="50" t="s">
        <v>418</v>
      </c>
    </row>
    <row r="121" spans="1:10" ht="27" hidden="1" x14ac:dyDescent="0.35">
      <c r="A121" s="52">
        <v>114</v>
      </c>
      <c r="B121" s="53">
        <v>32</v>
      </c>
      <c r="C121" s="13" t="s">
        <v>223</v>
      </c>
      <c r="D121" s="13" t="s">
        <v>373</v>
      </c>
      <c r="E121" s="12" t="s">
        <v>374</v>
      </c>
      <c r="F121" s="12" t="s">
        <v>375</v>
      </c>
      <c r="G121" s="16">
        <v>43671</v>
      </c>
      <c r="H121" s="58">
        <v>43671</v>
      </c>
      <c r="I121" s="58" t="s">
        <v>418</v>
      </c>
    </row>
    <row r="122" spans="1:10" ht="27" hidden="1" x14ac:dyDescent="0.35">
      <c r="A122" s="52">
        <v>115</v>
      </c>
      <c r="B122" s="53">
        <v>33</v>
      </c>
      <c r="C122" s="13" t="s">
        <v>223</v>
      </c>
      <c r="D122" s="13" t="s">
        <v>376</v>
      </c>
      <c r="E122" s="12" t="s">
        <v>377</v>
      </c>
      <c r="F122" s="12" t="s">
        <v>378</v>
      </c>
      <c r="G122" s="16">
        <v>43708</v>
      </c>
      <c r="H122" s="58">
        <v>43708</v>
      </c>
      <c r="I122" s="58" t="s">
        <v>416</v>
      </c>
    </row>
    <row r="123" spans="1:10" ht="27" hidden="1" x14ac:dyDescent="0.35">
      <c r="A123" s="52">
        <v>116</v>
      </c>
      <c r="B123" s="53">
        <v>34</v>
      </c>
      <c r="C123" s="13" t="s">
        <v>379</v>
      </c>
      <c r="D123" s="13" t="s">
        <v>380</v>
      </c>
      <c r="E123" s="12" t="s">
        <v>159</v>
      </c>
      <c r="F123" s="12" t="s">
        <v>381</v>
      </c>
      <c r="G123" s="16">
        <v>43704</v>
      </c>
      <c r="H123" s="58">
        <v>43704</v>
      </c>
      <c r="I123" s="58" t="s">
        <v>416</v>
      </c>
    </row>
    <row r="124" spans="1:10" ht="27" hidden="1" x14ac:dyDescent="0.35">
      <c r="A124" s="52">
        <v>117</v>
      </c>
      <c r="B124" s="53">
        <v>35</v>
      </c>
      <c r="C124" s="13" t="s">
        <v>79</v>
      </c>
      <c r="D124" s="12" t="s">
        <v>383</v>
      </c>
      <c r="E124" s="12" t="s">
        <v>382</v>
      </c>
      <c r="F124" s="12" t="s">
        <v>384</v>
      </c>
      <c r="G124" s="16">
        <v>43647</v>
      </c>
      <c r="I124" s="50" t="s">
        <v>415</v>
      </c>
    </row>
    <row r="125" spans="1:10" ht="27" hidden="1" x14ac:dyDescent="0.35">
      <c r="A125" s="52">
        <v>118</v>
      </c>
      <c r="B125" s="53">
        <v>36</v>
      </c>
      <c r="C125" s="13" t="s">
        <v>79</v>
      </c>
      <c r="D125" s="12" t="s">
        <v>386</v>
      </c>
      <c r="E125" s="12" t="s">
        <v>385</v>
      </c>
      <c r="F125" s="12" t="s">
        <v>387</v>
      </c>
      <c r="G125" s="16">
        <v>43726</v>
      </c>
      <c r="H125" s="50" t="s">
        <v>233</v>
      </c>
      <c r="I125" s="50" t="s">
        <v>415</v>
      </c>
    </row>
    <row r="126" spans="1:10" ht="27" hidden="1" x14ac:dyDescent="0.35">
      <c r="A126" s="52">
        <v>119</v>
      </c>
      <c r="B126" s="53">
        <v>37</v>
      </c>
      <c r="C126" s="13" t="s">
        <v>78</v>
      </c>
      <c r="D126" s="13" t="s">
        <v>388</v>
      </c>
      <c r="E126" s="12" t="s">
        <v>241</v>
      </c>
      <c r="F126" s="12" t="s">
        <v>389</v>
      </c>
      <c r="G126" s="16">
        <v>43727</v>
      </c>
      <c r="H126" s="58">
        <v>43727</v>
      </c>
      <c r="I126" s="58" t="s">
        <v>416</v>
      </c>
    </row>
    <row r="127" spans="1:10" ht="27" hidden="1" x14ac:dyDescent="0.35">
      <c r="A127" s="52">
        <v>120</v>
      </c>
      <c r="B127" s="53">
        <v>38</v>
      </c>
      <c r="C127" s="13" t="s">
        <v>79</v>
      </c>
      <c r="D127" s="13" t="s">
        <v>388</v>
      </c>
      <c r="E127" s="12" t="s">
        <v>390</v>
      </c>
      <c r="F127" s="12" t="s">
        <v>391</v>
      </c>
      <c r="G127" s="16">
        <v>43727</v>
      </c>
      <c r="H127" s="58">
        <v>43727</v>
      </c>
      <c r="I127" s="58" t="s">
        <v>416</v>
      </c>
    </row>
    <row r="128" spans="1:10" ht="27" hidden="1" x14ac:dyDescent="0.35">
      <c r="A128" s="52">
        <v>121</v>
      </c>
      <c r="B128" s="53">
        <v>39</v>
      </c>
      <c r="C128" s="13" t="s">
        <v>78</v>
      </c>
      <c r="D128" s="12" t="s">
        <v>392</v>
      </c>
      <c r="E128" s="12" t="s">
        <v>393</v>
      </c>
      <c r="F128" s="12" t="s">
        <v>394</v>
      </c>
      <c r="G128" s="16">
        <v>43735</v>
      </c>
      <c r="H128" s="58">
        <v>43735</v>
      </c>
      <c r="I128" s="58" t="s">
        <v>415</v>
      </c>
    </row>
    <row r="129" spans="1:10" ht="27" hidden="1" x14ac:dyDescent="0.35">
      <c r="A129" s="52">
        <v>122</v>
      </c>
      <c r="B129" s="53">
        <v>40</v>
      </c>
      <c r="C129" s="13" t="s">
        <v>79</v>
      </c>
      <c r="D129" s="13" t="s">
        <v>395</v>
      </c>
      <c r="E129" s="12" t="s">
        <v>396</v>
      </c>
      <c r="F129" s="12" t="s">
        <v>397</v>
      </c>
      <c r="G129" s="16">
        <v>43725</v>
      </c>
      <c r="H129" s="58">
        <v>43725</v>
      </c>
      <c r="I129" s="58" t="s">
        <v>416</v>
      </c>
    </row>
    <row r="130" spans="1:10" ht="27" hidden="1" x14ac:dyDescent="0.35">
      <c r="A130" s="52">
        <v>123</v>
      </c>
      <c r="B130" s="53">
        <v>41</v>
      </c>
      <c r="C130" s="13" t="s">
        <v>79</v>
      </c>
      <c r="D130" s="13" t="s">
        <v>395</v>
      </c>
      <c r="E130" s="12" t="s">
        <v>398</v>
      </c>
      <c r="F130" s="12" t="s">
        <v>399</v>
      </c>
      <c r="G130" s="16">
        <v>43725</v>
      </c>
      <c r="H130" s="58">
        <v>43725</v>
      </c>
      <c r="I130" s="58" t="s">
        <v>416</v>
      </c>
    </row>
    <row r="131" spans="1:10" ht="27" hidden="1" x14ac:dyDescent="0.35">
      <c r="A131" s="52">
        <v>124</v>
      </c>
      <c r="B131" s="53">
        <v>42</v>
      </c>
      <c r="C131" s="13" t="s">
        <v>79</v>
      </c>
      <c r="D131" s="13" t="s">
        <v>395</v>
      </c>
      <c r="E131" s="12" t="s">
        <v>400</v>
      </c>
      <c r="F131" s="12" t="s">
        <v>401</v>
      </c>
      <c r="G131" s="16">
        <v>43725</v>
      </c>
      <c r="H131" s="58">
        <v>43725</v>
      </c>
      <c r="I131" s="58" t="s">
        <v>416</v>
      </c>
    </row>
    <row r="132" spans="1:10" ht="27" hidden="1" x14ac:dyDescent="0.35">
      <c r="A132" s="52">
        <v>125</v>
      </c>
      <c r="B132" s="53">
        <v>43</v>
      </c>
      <c r="C132" s="13" t="s">
        <v>223</v>
      </c>
      <c r="D132" s="13" t="s">
        <v>403</v>
      </c>
      <c r="E132" s="12" t="s">
        <v>402</v>
      </c>
      <c r="G132" s="16">
        <v>43738</v>
      </c>
      <c r="H132" s="50" t="s">
        <v>233</v>
      </c>
      <c r="I132" s="50" t="s">
        <v>416</v>
      </c>
    </row>
    <row r="133" spans="1:10" ht="27" hidden="1" x14ac:dyDescent="0.35">
      <c r="A133" s="52">
        <v>126</v>
      </c>
      <c r="B133" s="53">
        <v>44</v>
      </c>
      <c r="C133" s="13" t="s">
        <v>379</v>
      </c>
      <c r="D133" s="13" t="s">
        <v>405</v>
      </c>
      <c r="E133" s="12" t="s">
        <v>404</v>
      </c>
      <c r="G133" s="16">
        <v>43738</v>
      </c>
      <c r="H133" s="50" t="s">
        <v>233</v>
      </c>
      <c r="I133" s="50" t="s">
        <v>418</v>
      </c>
    </row>
    <row r="134" spans="1:10" ht="27" hidden="1" x14ac:dyDescent="0.35">
      <c r="A134" s="52">
        <v>127</v>
      </c>
      <c r="B134" s="53">
        <v>45</v>
      </c>
      <c r="C134" s="13" t="s">
        <v>379</v>
      </c>
      <c r="D134" s="13" t="s">
        <v>406</v>
      </c>
      <c r="E134" s="12" t="s">
        <v>404</v>
      </c>
      <c r="F134" s="12" t="s">
        <v>407</v>
      </c>
      <c r="G134" s="16">
        <v>43738</v>
      </c>
      <c r="H134" s="50" t="s">
        <v>233</v>
      </c>
      <c r="I134" s="50" t="s">
        <v>418</v>
      </c>
    </row>
    <row r="135" spans="1:10" hidden="1" x14ac:dyDescent="0.35">
      <c r="A135" s="52"/>
      <c r="B135" s="68" t="s">
        <v>408</v>
      </c>
      <c r="C135" s="69"/>
      <c r="D135" s="69"/>
      <c r="E135" s="69"/>
      <c r="F135" s="69"/>
      <c r="G135" s="69"/>
      <c r="H135" s="70"/>
      <c r="I135" s="51"/>
    </row>
    <row r="136" spans="1:10" ht="27" hidden="1" x14ac:dyDescent="0.35">
      <c r="A136" s="52">
        <v>128</v>
      </c>
      <c r="B136" s="53">
        <v>1</v>
      </c>
      <c r="C136" s="13" t="s">
        <v>410</v>
      </c>
      <c r="D136" s="13" t="s">
        <v>409</v>
      </c>
      <c r="E136" s="12" t="s">
        <v>241</v>
      </c>
      <c r="F136" s="12" t="s">
        <v>411</v>
      </c>
      <c r="G136" s="16">
        <v>43679</v>
      </c>
      <c r="H136" s="50" t="s">
        <v>233</v>
      </c>
      <c r="I136" s="50" t="s">
        <v>416</v>
      </c>
    </row>
    <row r="137" spans="1:10" ht="54" hidden="1" x14ac:dyDescent="0.35">
      <c r="A137" s="52">
        <v>129</v>
      </c>
      <c r="B137" s="53">
        <v>2</v>
      </c>
      <c r="C137" s="13" t="s">
        <v>79</v>
      </c>
      <c r="D137" s="13" t="s">
        <v>409</v>
      </c>
      <c r="E137" s="12" t="s">
        <v>412</v>
      </c>
      <c r="F137" s="12" t="s">
        <v>413</v>
      </c>
      <c r="G137" s="16">
        <v>43685</v>
      </c>
      <c r="H137" s="50" t="s">
        <v>233</v>
      </c>
      <c r="I137" s="50" t="s">
        <v>416</v>
      </c>
    </row>
    <row r="138" spans="1:10" ht="27" x14ac:dyDescent="0.35">
      <c r="A138" s="52">
        <v>130</v>
      </c>
      <c r="B138" s="53">
        <v>3</v>
      </c>
      <c r="C138" s="13" t="s">
        <v>379</v>
      </c>
      <c r="D138" s="13" t="s">
        <v>499</v>
      </c>
      <c r="E138" s="12" t="s">
        <v>502</v>
      </c>
      <c r="F138" s="12" t="s">
        <v>503</v>
      </c>
      <c r="G138" s="16">
        <v>43740</v>
      </c>
      <c r="H138" s="59">
        <v>43740</v>
      </c>
      <c r="I138" s="50" t="s">
        <v>417</v>
      </c>
      <c r="J138" s="3">
        <v>1</v>
      </c>
    </row>
    <row r="139" spans="1:10" ht="27" x14ac:dyDescent="0.35">
      <c r="A139" s="52">
        <v>131</v>
      </c>
      <c r="B139" s="53">
        <v>4</v>
      </c>
      <c r="C139" s="13" t="s">
        <v>79</v>
      </c>
      <c r="D139" s="13" t="s">
        <v>499</v>
      </c>
      <c r="E139" s="12" t="s">
        <v>501</v>
      </c>
      <c r="F139" s="12" t="s">
        <v>500</v>
      </c>
      <c r="G139" s="16">
        <v>43740</v>
      </c>
      <c r="H139" s="59">
        <v>43740</v>
      </c>
      <c r="I139" s="50" t="s">
        <v>417</v>
      </c>
      <c r="J139" s="3">
        <v>1</v>
      </c>
    </row>
    <row r="140" spans="1:10" ht="27" x14ac:dyDescent="0.35">
      <c r="A140" s="52">
        <v>132</v>
      </c>
      <c r="B140" s="53">
        <v>5</v>
      </c>
      <c r="C140" s="13" t="s">
        <v>79</v>
      </c>
      <c r="D140" s="13" t="s">
        <v>504</v>
      </c>
      <c r="E140" s="12" t="s">
        <v>505</v>
      </c>
      <c r="F140" s="12" t="s">
        <v>506</v>
      </c>
      <c r="G140" s="16" t="s">
        <v>509</v>
      </c>
      <c r="H140" s="16" t="s">
        <v>509</v>
      </c>
      <c r="I140" s="50" t="s">
        <v>417</v>
      </c>
      <c r="J140" s="3">
        <v>1</v>
      </c>
    </row>
    <row r="141" spans="1:10" ht="27" x14ac:dyDescent="0.35">
      <c r="A141" s="52">
        <v>133</v>
      </c>
      <c r="B141" s="53">
        <v>6</v>
      </c>
      <c r="C141" s="13" t="s">
        <v>79</v>
      </c>
      <c r="D141" s="13" t="s">
        <v>504</v>
      </c>
      <c r="E141" s="12" t="s">
        <v>507</v>
      </c>
      <c r="F141" s="12" t="s">
        <v>508</v>
      </c>
      <c r="G141" s="16" t="s">
        <v>509</v>
      </c>
      <c r="H141" s="16" t="s">
        <v>509</v>
      </c>
      <c r="I141" s="50" t="s">
        <v>417</v>
      </c>
      <c r="J141" s="3">
        <v>0</v>
      </c>
    </row>
    <row r="142" spans="1:10" ht="27" x14ac:dyDescent="0.35">
      <c r="A142" s="52">
        <v>134</v>
      </c>
      <c r="B142" s="53">
        <v>7</v>
      </c>
      <c r="C142" s="13" t="s">
        <v>79</v>
      </c>
      <c r="D142" s="13" t="s">
        <v>510</v>
      </c>
      <c r="E142" s="12" t="s">
        <v>511</v>
      </c>
      <c r="F142" s="12" t="s">
        <v>512</v>
      </c>
      <c r="G142" s="16" t="s">
        <v>509</v>
      </c>
      <c r="H142" s="16" t="s">
        <v>509</v>
      </c>
      <c r="I142" s="50" t="s">
        <v>417</v>
      </c>
      <c r="J142" s="3">
        <v>1</v>
      </c>
    </row>
    <row r="143" spans="1:10" ht="27" x14ac:dyDescent="0.35">
      <c r="A143" s="52">
        <v>135</v>
      </c>
      <c r="B143" s="53">
        <v>8</v>
      </c>
      <c r="C143" s="13" t="s">
        <v>79</v>
      </c>
      <c r="D143" s="13" t="s">
        <v>77</v>
      </c>
      <c r="E143" s="12" t="s">
        <v>476</v>
      </c>
      <c r="F143" s="12" t="s">
        <v>477</v>
      </c>
      <c r="G143" s="16">
        <v>43738</v>
      </c>
      <c r="H143" s="59">
        <v>43777</v>
      </c>
      <c r="I143" s="50" t="s">
        <v>417</v>
      </c>
      <c r="J143" s="3">
        <v>1</v>
      </c>
    </row>
    <row r="144" spans="1:10" ht="40.5" hidden="1" x14ac:dyDescent="0.35">
      <c r="A144" s="52">
        <v>136</v>
      </c>
      <c r="B144" s="53">
        <v>9</v>
      </c>
      <c r="C144" s="13" t="s">
        <v>223</v>
      </c>
      <c r="D144" s="13" t="s">
        <v>421</v>
      </c>
      <c r="E144" s="12" t="s">
        <v>422</v>
      </c>
      <c r="F144" s="12" t="s">
        <v>423</v>
      </c>
      <c r="G144" s="16">
        <v>43777</v>
      </c>
      <c r="H144" s="59">
        <v>43777</v>
      </c>
      <c r="I144" s="50" t="s">
        <v>415</v>
      </c>
    </row>
    <row r="145" spans="1:10" ht="27" x14ac:dyDescent="0.35">
      <c r="A145" s="52">
        <v>137</v>
      </c>
      <c r="B145" s="53">
        <v>10</v>
      </c>
      <c r="C145" s="13" t="s">
        <v>78</v>
      </c>
      <c r="D145" s="13" t="s">
        <v>229</v>
      </c>
      <c r="E145" s="12" t="s">
        <v>245</v>
      </c>
      <c r="F145" s="12" t="s">
        <v>424</v>
      </c>
      <c r="G145" s="16">
        <v>43777</v>
      </c>
      <c r="H145" s="59">
        <v>43777</v>
      </c>
      <c r="I145" s="50" t="s">
        <v>417</v>
      </c>
      <c r="J145" s="3">
        <v>0</v>
      </c>
    </row>
    <row r="146" spans="1:10" ht="27" x14ac:dyDescent="0.35">
      <c r="A146" s="52">
        <v>138</v>
      </c>
      <c r="B146" s="53">
        <v>11</v>
      </c>
      <c r="C146" s="13" t="s">
        <v>78</v>
      </c>
      <c r="D146" s="13" t="s">
        <v>425</v>
      </c>
      <c r="E146" s="12" t="s">
        <v>426</v>
      </c>
      <c r="F146" s="12" t="s">
        <v>427</v>
      </c>
      <c r="G146" s="16">
        <v>43777</v>
      </c>
      <c r="H146" s="59">
        <v>43777</v>
      </c>
      <c r="I146" s="50" t="s">
        <v>417</v>
      </c>
      <c r="J146" s="3">
        <v>1</v>
      </c>
    </row>
    <row r="147" spans="1:10" ht="27" x14ac:dyDescent="0.35">
      <c r="A147" s="52">
        <v>139</v>
      </c>
      <c r="B147" s="53">
        <v>12</v>
      </c>
      <c r="C147" s="13" t="s">
        <v>79</v>
      </c>
      <c r="D147" s="13" t="s">
        <v>425</v>
      </c>
      <c r="E147" s="12" t="s">
        <v>428</v>
      </c>
      <c r="F147" s="12" t="s">
        <v>429</v>
      </c>
      <c r="G147" s="16">
        <v>43777</v>
      </c>
      <c r="H147" s="59">
        <v>43777</v>
      </c>
      <c r="I147" s="50" t="s">
        <v>417</v>
      </c>
      <c r="J147" s="3">
        <v>1</v>
      </c>
    </row>
    <row r="148" spans="1:10" ht="40.5" x14ac:dyDescent="0.35">
      <c r="A148" s="52">
        <v>140</v>
      </c>
      <c r="B148" s="53">
        <v>13</v>
      </c>
      <c r="C148" s="13" t="s">
        <v>78</v>
      </c>
      <c r="D148" s="13" t="s">
        <v>431</v>
      </c>
      <c r="E148" s="12" t="s">
        <v>432</v>
      </c>
      <c r="F148" s="12" t="s">
        <v>430</v>
      </c>
      <c r="G148" s="16">
        <v>43777</v>
      </c>
      <c r="H148" s="59">
        <v>43777</v>
      </c>
      <c r="I148" s="50" t="s">
        <v>417</v>
      </c>
      <c r="J148" s="3">
        <v>1</v>
      </c>
    </row>
    <row r="149" spans="1:10" ht="27" x14ac:dyDescent="0.35">
      <c r="A149" s="52">
        <v>141</v>
      </c>
      <c r="B149" s="53">
        <v>14</v>
      </c>
      <c r="C149" s="13" t="s">
        <v>223</v>
      </c>
      <c r="D149" s="13" t="s">
        <v>433</v>
      </c>
      <c r="E149" s="12" t="s">
        <v>434</v>
      </c>
      <c r="F149" s="12" t="s">
        <v>435</v>
      </c>
      <c r="G149" s="16">
        <v>43777</v>
      </c>
      <c r="H149" s="59">
        <v>43777</v>
      </c>
      <c r="I149" s="50" t="s">
        <v>417</v>
      </c>
      <c r="J149" s="3">
        <v>1</v>
      </c>
    </row>
    <row r="150" spans="1:10" ht="27" x14ac:dyDescent="0.35">
      <c r="A150" s="52">
        <v>142</v>
      </c>
      <c r="B150" s="53">
        <v>15</v>
      </c>
      <c r="C150" s="13" t="s">
        <v>79</v>
      </c>
      <c r="D150" s="13" t="s">
        <v>433</v>
      </c>
      <c r="E150" s="12" t="s">
        <v>436</v>
      </c>
      <c r="F150" s="12" t="s">
        <v>437</v>
      </c>
      <c r="G150" s="16">
        <v>43777</v>
      </c>
      <c r="H150" s="59">
        <v>43777</v>
      </c>
      <c r="I150" s="50" t="s">
        <v>417</v>
      </c>
      <c r="J150" s="3">
        <v>1</v>
      </c>
    </row>
    <row r="151" spans="1:10" ht="27" x14ac:dyDescent="0.35">
      <c r="A151" s="52">
        <v>143</v>
      </c>
      <c r="B151" s="53">
        <v>16</v>
      </c>
      <c r="C151" s="13" t="s">
        <v>78</v>
      </c>
      <c r="D151" s="13" t="s">
        <v>438</v>
      </c>
      <c r="E151" s="12" t="s">
        <v>439</v>
      </c>
      <c r="F151" s="12" t="s">
        <v>440</v>
      </c>
      <c r="G151" s="16">
        <v>43777</v>
      </c>
      <c r="H151" s="59">
        <v>43777</v>
      </c>
      <c r="I151" s="50" t="s">
        <v>417</v>
      </c>
      <c r="J151" s="3">
        <v>1</v>
      </c>
    </row>
    <row r="152" spans="1:10" ht="27" x14ac:dyDescent="0.35">
      <c r="A152" s="52">
        <v>144</v>
      </c>
      <c r="B152" s="53">
        <v>17</v>
      </c>
      <c r="C152" s="13" t="s">
        <v>78</v>
      </c>
      <c r="D152" s="13" t="s">
        <v>441</v>
      </c>
      <c r="E152" s="12" t="s">
        <v>442</v>
      </c>
      <c r="F152" s="12" t="s">
        <v>443</v>
      </c>
      <c r="G152" s="16">
        <v>43777</v>
      </c>
      <c r="H152" s="59">
        <v>43777</v>
      </c>
      <c r="I152" s="50" t="s">
        <v>417</v>
      </c>
      <c r="J152" s="3">
        <v>1</v>
      </c>
    </row>
    <row r="153" spans="1:10" ht="27" x14ac:dyDescent="0.35">
      <c r="A153" s="52">
        <v>145</v>
      </c>
      <c r="B153" s="53">
        <v>18</v>
      </c>
      <c r="C153" s="13" t="s">
        <v>78</v>
      </c>
      <c r="D153" s="13" t="s">
        <v>444</v>
      </c>
      <c r="E153" s="12" t="s">
        <v>155</v>
      </c>
      <c r="F153" s="12" t="s">
        <v>445</v>
      </c>
      <c r="G153" s="16">
        <v>43777</v>
      </c>
      <c r="H153" s="59">
        <v>43777</v>
      </c>
      <c r="I153" s="50" t="s">
        <v>417</v>
      </c>
      <c r="J153" s="3">
        <v>1</v>
      </c>
    </row>
    <row r="154" spans="1:10" ht="27" x14ac:dyDescent="0.35">
      <c r="A154" s="52">
        <v>146</v>
      </c>
      <c r="B154" s="53">
        <v>19</v>
      </c>
      <c r="C154" s="13" t="s">
        <v>79</v>
      </c>
      <c r="D154" s="13" t="s">
        <v>444</v>
      </c>
      <c r="E154" s="12" t="s">
        <v>446</v>
      </c>
      <c r="F154" s="12" t="s">
        <v>447</v>
      </c>
      <c r="G154" s="16">
        <v>43777</v>
      </c>
      <c r="H154" s="59">
        <v>43777</v>
      </c>
      <c r="I154" s="50" t="s">
        <v>417</v>
      </c>
      <c r="J154" s="3">
        <v>1</v>
      </c>
    </row>
    <row r="155" spans="1:10" ht="27" x14ac:dyDescent="0.35">
      <c r="A155" s="52">
        <v>147</v>
      </c>
      <c r="B155" s="53">
        <v>20</v>
      </c>
      <c r="C155" s="13" t="s">
        <v>78</v>
      </c>
      <c r="D155" s="13" t="s">
        <v>448</v>
      </c>
      <c r="E155" s="12" t="s">
        <v>449</v>
      </c>
      <c r="F155" s="12" t="s">
        <v>450</v>
      </c>
      <c r="G155" s="16">
        <v>43777</v>
      </c>
      <c r="H155" s="59">
        <v>43777</v>
      </c>
      <c r="I155" s="50" t="s">
        <v>417</v>
      </c>
      <c r="J155" s="3">
        <v>1</v>
      </c>
    </row>
    <row r="156" spans="1:10" ht="27" x14ac:dyDescent="0.35">
      <c r="A156" s="52">
        <v>148</v>
      </c>
      <c r="B156" s="53">
        <v>21</v>
      </c>
      <c r="C156" s="13" t="s">
        <v>79</v>
      </c>
      <c r="D156" s="13" t="s">
        <v>448</v>
      </c>
      <c r="E156" s="12" t="s">
        <v>451</v>
      </c>
      <c r="F156" s="12" t="s">
        <v>452</v>
      </c>
      <c r="G156" s="16">
        <v>43777</v>
      </c>
      <c r="H156" s="59">
        <v>43777</v>
      </c>
      <c r="I156" s="50" t="s">
        <v>417</v>
      </c>
      <c r="J156" s="3">
        <v>1</v>
      </c>
    </row>
    <row r="157" spans="1:10" ht="27" x14ac:dyDescent="0.35">
      <c r="A157" s="52">
        <v>149</v>
      </c>
      <c r="B157" s="53">
        <v>22</v>
      </c>
      <c r="C157" s="13" t="s">
        <v>78</v>
      </c>
      <c r="D157" s="13" t="s">
        <v>453</v>
      </c>
      <c r="E157" s="12" t="s">
        <v>454</v>
      </c>
      <c r="F157" s="12" t="s">
        <v>455</v>
      </c>
      <c r="G157" s="16">
        <v>43777</v>
      </c>
      <c r="H157" s="59">
        <v>43777</v>
      </c>
      <c r="I157" s="50" t="s">
        <v>417</v>
      </c>
      <c r="J157" s="3">
        <v>0</v>
      </c>
    </row>
    <row r="158" spans="1:10" ht="27" x14ac:dyDescent="0.35">
      <c r="A158" s="52">
        <v>150</v>
      </c>
      <c r="B158" s="53">
        <v>23</v>
      </c>
      <c r="C158" s="13" t="s">
        <v>78</v>
      </c>
      <c r="D158" s="13" t="s">
        <v>458</v>
      </c>
      <c r="E158" s="12" t="s">
        <v>457</v>
      </c>
      <c r="F158" s="12" t="s">
        <v>456</v>
      </c>
      <c r="G158" s="16">
        <v>43777</v>
      </c>
      <c r="H158" s="59">
        <v>43777</v>
      </c>
      <c r="I158" s="50" t="s">
        <v>417</v>
      </c>
      <c r="J158" s="3">
        <v>0</v>
      </c>
    </row>
    <row r="159" spans="1:10" ht="27" x14ac:dyDescent="0.35">
      <c r="A159" s="52">
        <v>151</v>
      </c>
      <c r="B159" s="53">
        <v>24</v>
      </c>
      <c r="C159" s="13" t="s">
        <v>78</v>
      </c>
      <c r="D159" s="13" t="s">
        <v>460</v>
      </c>
      <c r="E159" s="12" t="s">
        <v>461</v>
      </c>
      <c r="F159" s="12" t="s">
        <v>459</v>
      </c>
      <c r="G159" s="16">
        <v>43777</v>
      </c>
      <c r="H159" s="59">
        <v>43777</v>
      </c>
      <c r="I159" s="50" t="s">
        <v>417</v>
      </c>
      <c r="J159" s="3">
        <v>0</v>
      </c>
    </row>
    <row r="160" spans="1:10" ht="27" x14ac:dyDescent="0.35">
      <c r="A160" s="52">
        <v>152</v>
      </c>
      <c r="B160" s="53">
        <v>25</v>
      </c>
      <c r="C160" s="13" t="s">
        <v>78</v>
      </c>
      <c r="D160" s="13" t="s">
        <v>462</v>
      </c>
      <c r="E160" s="12" t="s">
        <v>463</v>
      </c>
      <c r="F160" s="12" t="s">
        <v>464</v>
      </c>
      <c r="G160" s="16">
        <v>43777</v>
      </c>
      <c r="H160" s="59">
        <v>43777</v>
      </c>
      <c r="I160" s="50" t="s">
        <v>417</v>
      </c>
      <c r="J160" s="3">
        <v>1</v>
      </c>
    </row>
    <row r="161" spans="1:10" ht="27" x14ac:dyDescent="0.35">
      <c r="A161" s="52">
        <v>153</v>
      </c>
      <c r="B161" s="53">
        <v>26</v>
      </c>
      <c r="C161" s="13" t="s">
        <v>79</v>
      </c>
      <c r="D161" s="13" t="s">
        <v>462</v>
      </c>
      <c r="E161" s="12" t="s">
        <v>465</v>
      </c>
      <c r="F161" s="12" t="s">
        <v>466</v>
      </c>
      <c r="G161" s="16">
        <v>43777</v>
      </c>
      <c r="H161" s="59">
        <v>43777</v>
      </c>
      <c r="I161" s="50" t="s">
        <v>417</v>
      </c>
      <c r="J161" s="3">
        <v>1</v>
      </c>
    </row>
    <row r="162" spans="1:10" ht="27" x14ac:dyDescent="0.35">
      <c r="A162" s="52">
        <v>154</v>
      </c>
      <c r="B162" s="53">
        <v>27</v>
      </c>
      <c r="C162" s="13" t="s">
        <v>79</v>
      </c>
      <c r="D162" s="13" t="s">
        <v>462</v>
      </c>
      <c r="E162" s="12" t="s">
        <v>467</v>
      </c>
      <c r="F162" s="12"/>
      <c r="G162" s="16">
        <v>43777</v>
      </c>
      <c r="H162" s="59">
        <v>43777</v>
      </c>
      <c r="I162" s="50" t="s">
        <v>417</v>
      </c>
      <c r="J162" s="3">
        <v>1</v>
      </c>
    </row>
    <row r="163" spans="1:10" ht="27" x14ac:dyDescent="0.35">
      <c r="A163" s="52">
        <v>155</v>
      </c>
      <c r="B163" s="53">
        <v>28</v>
      </c>
      <c r="C163" s="13" t="s">
        <v>78</v>
      </c>
      <c r="D163" s="13" t="s">
        <v>468</v>
      </c>
      <c r="E163" s="12" t="s">
        <v>469</v>
      </c>
      <c r="F163" s="12" t="s">
        <v>470</v>
      </c>
      <c r="G163" s="16">
        <v>43777</v>
      </c>
      <c r="H163" s="59">
        <v>43777</v>
      </c>
      <c r="I163" s="50" t="s">
        <v>417</v>
      </c>
      <c r="J163" s="3">
        <v>0</v>
      </c>
    </row>
    <row r="164" spans="1:10" ht="27" x14ac:dyDescent="0.35">
      <c r="A164" s="52">
        <v>156</v>
      </c>
      <c r="B164" s="53">
        <v>29</v>
      </c>
      <c r="C164" s="13" t="s">
        <v>78</v>
      </c>
      <c r="D164" s="13" t="s">
        <v>471</v>
      </c>
      <c r="E164" s="12" t="s">
        <v>480</v>
      </c>
      <c r="F164" s="12" t="s">
        <v>472</v>
      </c>
      <c r="G164" s="16">
        <v>43777</v>
      </c>
      <c r="H164" s="59">
        <v>43777</v>
      </c>
      <c r="I164" s="50" t="s">
        <v>417</v>
      </c>
      <c r="J164" s="3">
        <v>1</v>
      </c>
    </row>
    <row r="165" spans="1:10" ht="27" hidden="1" x14ac:dyDescent="0.35">
      <c r="A165" s="52">
        <v>157</v>
      </c>
      <c r="B165" s="53">
        <v>30</v>
      </c>
      <c r="C165" s="13" t="s">
        <v>473</v>
      </c>
      <c r="D165" s="13" t="s">
        <v>227</v>
      </c>
      <c r="E165" s="12" t="s">
        <v>474</v>
      </c>
      <c r="F165" s="12" t="s">
        <v>475</v>
      </c>
      <c r="G165" s="16">
        <v>43777</v>
      </c>
      <c r="H165" s="59">
        <v>43777</v>
      </c>
      <c r="I165" s="50" t="s">
        <v>415</v>
      </c>
    </row>
    <row r="166" spans="1:10" ht="27" x14ac:dyDescent="0.35">
      <c r="A166" s="52">
        <v>158</v>
      </c>
      <c r="B166" s="53">
        <v>31</v>
      </c>
      <c r="C166" s="13" t="s">
        <v>78</v>
      </c>
      <c r="D166" s="13" t="s">
        <v>478</v>
      </c>
      <c r="E166" s="12" t="s">
        <v>479</v>
      </c>
      <c r="F166" s="12" t="s">
        <v>481</v>
      </c>
      <c r="G166" s="16">
        <v>43777</v>
      </c>
      <c r="H166" s="59">
        <v>43777</v>
      </c>
      <c r="I166" s="50" t="s">
        <v>417</v>
      </c>
      <c r="J166" s="3">
        <v>1</v>
      </c>
    </row>
    <row r="167" spans="1:10" ht="27" x14ac:dyDescent="0.35">
      <c r="A167" s="52">
        <v>159</v>
      </c>
      <c r="B167" s="53">
        <v>32</v>
      </c>
      <c r="C167" s="13" t="s">
        <v>79</v>
      </c>
      <c r="D167" s="13" t="s">
        <v>478</v>
      </c>
      <c r="E167" s="12" t="s">
        <v>482</v>
      </c>
      <c r="F167" s="12" t="s">
        <v>483</v>
      </c>
      <c r="G167" s="16">
        <v>43777</v>
      </c>
      <c r="H167" s="59">
        <v>43777</v>
      </c>
      <c r="I167" s="50" t="s">
        <v>417</v>
      </c>
      <c r="J167" s="3">
        <v>1</v>
      </c>
    </row>
    <row r="168" spans="1:10" ht="27" x14ac:dyDescent="0.35">
      <c r="A168" s="52">
        <v>160</v>
      </c>
      <c r="B168" s="53">
        <v>33</v>
      </c>
      <c r="C168" s="13" t="s">
        <v>78</v>
      </c>
      <c r="D168" s="13" t="s">
        <v>484</v>
      </c>
      <c r="E168" s="12" t="s">
        <v>485</v>
      </c>
      <c r="F168" s="12" t="s">
        <v>486</v>
      </c>
      <c r="G168" s="16">
        <v>43777</v>
      </c>
      <c r="H168" s="59">
        <v>43777</v>
      </c>
      <c r="I168" s="50" t="s">
        <v>417</v>
      </c>
      <c r="J168" s="3">
        <v>1</v>
      </c>
    </row>
    <row r="169" spans="1:10" ht="27" hidden="1" x14ac:dyDescent="0.35">
      <c r="A169" s="52">
        <v>161</v>
      </c>
      <c r="B169" s="53">
        <v>34</v>
      </c>
      <c r="C169" s="13" t="s">
        <v>379</v>
      </c>
      <c r="D169" s="13" t="s">
        <v>487</v>
      </c>
      <c r="E169" s="12" t="s">
        <v>159</v>
      </c>
      <c r="F169" s="12" t="s">
        <v>488</v>
      </c>
      <c r="G169" s="16">
        <v>43777</v>
      </c>
      <c r="H169" s="59">
        <v>43777</v>
      </c>
      <c r="I169" s="50" t="s">
        <v>416</v>
      </c>
      <c r="J169" s="3">
        <f>SUBTOTAL(9,J16:J168)</f>
        <v>98</v>
      </c>
    </row>
    <row r="170" spans="1:10" ht="27" hidden="1" x14ac:dyDescent="0.35">
      <c r="A170" s="52">
        <v>162</v>
      </c>
      <c r="B170" s="53">
        <v>35</v>
      </c>
      <c r="C170" s="13" t="s">
        <v>79</v>
      </c>
      <c r="D170" s="13" t="s">
        <v>487</v>
      </c>
      <c r="E170" s="12" t="s">
        <v>489</v>
      </c>
      <c r="F170" s="12" t="s">
        <v>490</v>
      </c>
      <c r="G170" s="16">
        <v>43783</v>
      </c>
      <c r="H170" s="59">
        <v>43783</v>
      </c>
      <c r="I170" s="50" t="s">
        <v>416</v>
      </c>
    </row>
    <row r="171" spans="1:10" ht="27" hidden="1" x14ac:dyDescent="0.35">
      <c r="A171" s="52">
        <v>163</v>
      </c>
      <c r="B171" s="53">
        <v>36</v>
      </c>
      <c r="C171" s="13" t="s">
        <v>79</v>
      </c>
      <c r="D171" s="12" t="s">
        <v>392</v>
      </c>
      <c r="E171" s="12" t="s">
        <v>491</v>
      </c>
      <c r="F171" s="12" t="s">
        <v>492</v>
      </c>
      <c r="G171" s="16">
        <v>43795</v>
      </c>
      <c r="H171" s="59">
        <v>43795</v>
      </c>
      <c r="I171" s="50" t="s">
        <v>415</v>
      </c>
    </row>
    <row r="172" spans="1:10" ht="27" hidden="1" x14ac:dyDescent="0.35">
      <c r="A172" s="52">
        <v>164</v>
      </c>
      <c r="B172" s="53">
        <v>37</v>
      </c>
      <c r="C172" s="13" t="s">
        <v>79</v>
      </c>
      <c r="D172" s="12" t="s">
        <v>392</v>
      </c>
      <c r="E172" s="12" t="s">
        <v>419</v>
      </c>
      <c r="F172" s="12" t="s">
        <v>420</v>
      </c>
      <c r="G172" s="16">
        <v>43795</v>
      </c>
      <c r="H172" s="59">
        <v>43795</v>
      </c>
      <c r="I172" s="50" t="s">
        <v>415</v>
      </c>
    </row>
    <row r="173" spans="1:10" ht="27" hidden="1" x14ac:dyDescent="0.35">
      <c r="A173" s="52">
        <v>165</v>
      </c>
      <c r="B173" s="53">
        <v>38</v>
      </c>
      <c r="C173" s="13" t="s">
        <v>379</v>
      </c>
      <c r="D173" s="12" t="s">
        <v>493</v>
      </c>
      <c r="E173" s="12" t="s">
        <v>494</v>
      </c>
      <c r="F173" s="12" t="s">
        <v>495</v>
      </c>
      <c r="G173" s="16">
        <v>43818</v>
      </c>
      <c r="H173" s="50" t="s">
        <v>233</v>
      </c>
      <c r="I173" s="50" t="s">
        <v>415</v>
      </c>
    </row>
    <row r="174" spans="1:10" ht="40.5" hidden="1" x14ac:dyDescent="0.35">
      <c r="A174" s="52">
        <v>166</v>
      </c>
      <c r="B174" s="53">
        <v>39</v>
      </c>
      <c r="C174" s="13" t="s">
        <v>79</v>
      </c>
      <c r="D174" s="13" t="s">
        <v>496</v>
      </c>
      <c r="E174" s="12" t="s">
        <v>497</v>
      </c>
      <c r="F174" s="12" t="s">
        <v>498</v>
      </c>
      <c r="G174" s="16">
        <v>43826</v>
      </c>
      <c r="H174" s="50" t="s">
        <v>233</v>
      </c>
      <c r="I174" s="50" t="s">
        <v>418</v>
      </c>
    </row>
    <row r="175" spans="1:10" x14ac:dyDescent="0.35">
      <c r="B175" s="53"/>
      <c r="C175" s="13"/>
    </row>
    <row r="176" spans="1:10" x14ac:dyDescent="0.35">
      <c r="B176" s="53"/>
      <c r="C176" s="13"/>
    </row>
    <row r="177" spans="2:3" x14ac:dyDescent="0.35">
      <c r="B177" s="53"/>
      <c r="C177" s="13"/>
    </row>
    <row r="178" spans="2:3" x14ac:dyDescent="0.35">
      <c r="B178" s="53"/>
      <c r="C178" s="13"/>
    </row>
    <row r="179" spans="2:3" x14ac:dyDescent="0.35">
      <c r="B179" s="53"/>
      <c r="C179" s="13"/>
    </row>
    <row r="180" spans="2:3" x14ac:dyDescent="0.35">
      <c r="B180" s="53"/>
      <c r="C180" s="13"/>
    </row>
    <row r="181" spans="2:3" x14ac:dyDescent="0.35">
      <c r="B181" s="53"/>
      <c r="C181" s="13"/>
    </row>
    <row r="182" spans="2:3" x14ac:dyDescent="0.35">
      <c r="B182" s="53"/>
      <c r="C182" s="13"/>
    </row>
    <row r="183" spans="2:3" x14ac:dyDescent="0.35">
      <c r="B183" s="53"/>
      <c r="C183" s="13"/>
    </row>
    <row r="184" spans="2:3" x14ac:dyDescent="0.35">
      <c r="B184" s="53"/>
      <c r="C184" s="13"/>
    </row>
    <row r="185" spans="2:3" x14ac:dyDescent="0.35">
      <c r="B185" s="53"/>
      <c r="C185" s="13"/>
    </row>
    <row r="186" spans="2:3" x14ac:dyDescent="0.35">
      <c r="B186" s="53"/>
      <c r="C186" s="13"/>
    </row>
    <row r="187" spans="2:3" x14ac:dyDescent="0.35">
      <c r="B187" s="53"/>
      <c r="C187" s="13"/>
    </row>
    <row r="188" spans="2:3" x14ac:dyDescent="0.35">
      <c r="B188" s="53"/>
      <c r="C188" s="13"/>
    </row>
    <row r="189" spans="2:3" x14ac:dyDescent="0.35">
      <c r="B189" s="53"/>
      <c r="C189" s="13"/>
    </row>
    <row r="190" spans="2:3" x14ac:dyDescent="0.35">
      <c r="B190" s="53"/>
      <c r="C190" s="13"/>
    </row>
    <row r="191" spans="2:3" x14ac:dyDescent="0.35">
      <c r="B191" s="53"/>
      <c r="C191" s="13"/>
    </row>
    <row r="192" spans="2:3" x14ac:dyDescent="0.35">
      <c r="B192" s="53"/>
      <c r="C192" s="13"/>
    </row>
    <row r="193" spans="2:3" x14ac:dyDescent="0.35">
      <c r="B193" s="53"/>
      <c r="C193" s="13"/>
    </row>
    <row r="194" spans="2:3" x14ac:dyDescent="0.35">
      <c r="B194" s="53"/>
      <c r="C194" s="13"/>
    </row>
    <row r="195" spans="2:3" x14ac:dyDescent="0.35">
      <c r="B195" s="53"/>
      <c r="C195" s="13"/>
    </row>
    <row r="196" spans="2:3" x14ac:dyDescent="0.35">
      <c r="B196" s="53"/>
      <c r="C196" s="13"/>
    </row>
    <row r="197" spans="2:3" x14ac:dyDescent="0.35">
      <c r="B197" s="53"/>
      <c r="C197" s="13"/>
    </row>
    <row r="198" spans="2:3" x14ac:dyDescent="0.35">
      <c r="B198" s="53"/>
      <c r="C198" s="13"/>
    </row>
    <row r="199" spans="2:3" x14ac:dyDescent="0.35">
      <c r="B199" s="53"/>
      <c r="C199" s="13"/>
    </row>
    <row r="200" spans="2:3" x14ac:dyDescent="0.35">
      <c r="B200" s="53"/>
      <c r="C200" s="13"/>
    </row>
    <row r="201" spans="2:3" x14ac:dyDescent="0.35">
      <c r="B201" s="53"/>
      <c r="C201" s="13"/>
    </row>
    <row r="202" spans="2:3" x14ac:dyDescent="0.35">
      <c r="B202" s="53"/>
      <c r="C202" s="13"/>
    </row>
    <row r="203" spans="2:3" x14ac:dyDescent="0.35">
      <c r="B203" s="53"/>
      <c r="C203" s="13"/>
    </row>
    <row r="204" spans="2:3" x14ac:dyDescent="0.35">
      <c r="B204" s="53"/>
      <c r="C204" s="13"/>
    </row>
    <row r="205" spans="2:3" x14ac:dyDescent="0.35">
      <c r="B205" s="53"/>
      <c r="C205" s="13"/>
    </row>
    <row r="206" spans="2:3" x14ac:dyDescent="0.35">
      <c r="B206" s="53"/>
      <c r="C206" s="13"/>
    </row>
    <row r="207" spans="2:3" x14ac:dyDescent="0.35">
      <c r="B207" s="53"/>
      <c r="C207" s="13"/>
    </row>
    <row r="208" spans="2:3" x14ac:dyDescent="0.35">
      <c r="B208" s="53"/>
      <c r="C208" s="13"/>
    </row>
    <row r="209" spans="2:3" x14ac:dyDescent="0.35">
      <c r="B209" s="53"/>
      <c r="C209" s="13"/>
    </row>
    <row r="210" spans="2:3" x14ac:dyDescent="0.35">
      <c r="B210" s="53"/>
      <c r="C210" s="13"/>
    </row>
    <row r="211" spans="2:3" x14ac:dyDescent="0.35">
      <c r="B211" s="53"/>
      <c r="C211" s="13"/>
    </row>
    <row r="212" spans="2:3" x14ac:dyDescent="0.35">
      <c r="B212" s="53"/>
      <c r="C212" s="13"/>
    </row>
    <row r="213" spans="2:3" x14ac:dyDescent="0.35">
      <c r="B213" s="53"/>
      <c r="C213" s="13"/>
    </row>
    <row r="214" spans="2:3" x14ac:dyDescent="0.35">
      <c r="B214" s="53"/>
      <c r="C214" s="13"/>
    </row>
    <row r="215" spans="2:3" x14ac:dyDescent="0.35">
      <c r="B215" s="53"/>
      <c r="C215" s="13"/>
    </row>
    <row r="216" spans="2:3" x14ac:dyDescent="0.35">
      <c r="B216" s="53"/>
      <c r="C216" s="13"/>
    </row>
    <row r="217" spans="2:3" x14ac:dyDescent="0.35">
      <c r="B217" s="53"/>
      <c r="C217" s="13"/>
    </row>
    <row r="218" spans="2:3" x14ac:dyDescent="0.35">
      <c r="B218" s="53"/>
      <c r="C218" s="13"/>
    </row>
    <row r="219" spans="2:3" x14ac:dyDescent="0.35">
      <c r="B219" s="53"/>
      <c r="C219" s="13"/>
    </row>
    <row r="220" spans="2:3" x14ac:dyDescent="0.35">
      <c r="B220" s="53"/>
      <c r="C220" s="13"/>
    </row>
    <row r="221" spans="2:3" x14ac:dyDescent="0.35">
      <c r="B221" s="53"/>
      <c r="C221" s="13"/>
    </row>
    <row r="222" spans="2:3" x14ac:dyDescent="0.35">
      <c r="B222" s="53"/>
      <c r="C222" s="13"/>
    </row>
    <row r="223" spans="2:3" x14ac:dyDescent="0.35">
      <c r="B223" s="53"/>
      <c r="C223" s="13"/>
    </row>
    <row r="224" spans="2:3" x14ac:dyDescent="0.35">
      <c r="B224" s="53"/>
      <c r="C224" s="13"/>
    </row>
    <row r="225" spans="2:3" x14ac:dyDescent="0.35">
      <c r="B225" s="53"/>
      <c r="C225" s="13"/>
    </row>
    <row r="226" spans="2:3" x14ac:dyDescent="0.35">
      <c r="B226" s="53"/>
      <c r="C226" s="13"/>
    </row>
    <row r="227" spans="2:3" x14ac:dyDescent="0.35">
      <c r="B227" s="53"/>
      <c r="C227" s="13"/>
    </row>
    <row r="228" spans="2:3" x14ac:dyDescent="0.35">
      <c r="B228" s="53"/>
      <c r="C228" s="13"/>
    </row>
    <row r="229" spans="2:3" x14ac:dyDescent="0.35">
      <c r="B229" s="53"/>
      <c r="C229" s="13"/>
    </row>
    <row r="230" spans="2:3" x14ac:dyDescent="0.35">
      <c r="B230" s="53"/>
      <c r="C230" s="13"/>
    </row>
    <row r="231" spans="2:3" x14ac:dyDescent="0.35">
      <c r="B231" s="53"/>
      <c r="C231" s="13"/>
    </row>
    <row r="232" spans="2:3" x14ac:dyDescent="0.35">
      <c r="B232" s="53"/>
      <c r="C232" s="13"/>
    </row>
    <row r="233" spans="2:3" x14ac:dyDescent="0.35">
      <c r="B233" s="53"/>
      <c r="C233" s="13"/>
    </row>
    <row r="234" spans="2:3" x14ac:dyDescent="0.35">
      <c r="B234" s="53"/>
      <c r="C234" s="13"/>
    </row>
    <row r="235" spans="2:3" x14ac:dyDescent="0.35">
      <c r="B235" s="53"/>
      <c r="C235" s="13"/>
    </row>
    <row r="236" spans="2:3" x14ac:dyDescent="0.35">
      <c r="B236" s="53"/>
      <c r="C236" s="13"/>
    </row>
    <row r="237" spans="2:3" x14ac:dyDescent="0.35">
      <c r="B237" s="53"/>
      <c r="C237" s="13"/>
    </row>
    <row r="238" spans="2:3" x14ac:dyDescent="0.35">
      <c r="B238" s="53"/>
      <c r="C238" s="13"/>
    </row>
    <row r="239" spans="2:3" x14ac:dyDescent="0.35">
      <c r="B239" s="53"/>
      <c r="C239" s="13"/>
    </row>
    <row r="240" spans="2:3" x14ac:dyDescent="0.35">
      <c r="B240" s="53"/>
      <c r="C240" s="13"/>
    </row>
    <row r="241" spans="2:3" x14ac:dyDescent="0.35">
      <c r="B241" s="53"/>
      <c r="C241" s="13"/>
    </row>
    <row r="242" spans="2:3" x14ac:dyDescent="0.35">
      <c r="B242" s="53"/>
      <c r="C242" s="13"/>
    </row>
    <row r="243" spans="2:3" x14ac:dyDescent="0.35">
      <c r="B243" s="53"/>
      <c r="C243" s="13"/>
    </row>
    <row r="244" spans="2:3" x14ac:dyDescent="0.35">
      <c r="B244" s="53"/>
      <c r="C244" s="13"/>
    </row>
    <row r="245" spans="2:3" x14ac:dyDescent="0.35">
      <c r="B245" s="53"/>
      <c r="C245" s="13"/>
    </row>
    <row r="246" spans="2:3" x14ac:dyDescent="0.35">
      <c r="B246" s="53"/>
      <c r="C246" s="13"/>
    </row>
    <row r="247" spans="2:3" x14ac:dyDescent="0.35">
      <c r="B247" s="53"/>
      <c r="C247" s="13"/>
    </row>
    <row r="248" spans="2:3" x14ac:dyDescent="0.35">
      <c r="B248" s="53"/>
      <c r="C248" s="13"/>
    </row>
    <row r="249" spans="2:3" x14ac:dyDescent="0.35">
      <c r="B249" s="53"/>
      <c r="C249" s="13"/>
    </row>
    <row r="250" spans="2:3" x14ac:dyDescent="0.35">
      <c r="B250" s="53"/>
      <c r="C250" s="13"/>
    </row>
    <row r="251" spans="2:3" x14ac:dyDescent="0.35">
      <c r="B251" s="53"/>
      <c r="C251" s="13"/>
    </row>
    <row r="252" spans="2:3" x14ac:dyDescent="0.35">
      <c r="B252" s="53"/>
      <c r="C252" s="13"/>
    </row>
    <row r="253" spans="2:3" x14ac:dyDescent="0.35">
      <c r="B253" s="53"/>
      <c r="C253" s="13"/>
    </row>
    <row r="254" spans="2:3" x14ac:dyDescent="0.35">
      <c r="B254" s="53"/>
      <c r="C254" s="13"/>
    </row>
    <row r="255" spans="2:3" x14ac:dyDescent="0.35">
      <c r="B255" s="53"/>
      <c r="C255" s="13"/>
    </row>
    <row r="256" spans="2:3" x14ac:dyDescent="0.35">
      <c r="B256" s="53"/>
      <c r="C256" s="13"/>
    </row>
    <row r="257" spans="2:3" x14ac:dyDescent="0.35">
      <c r="B257" s="53"/>
      <c r="C257" s="13"/>
    </row>
    <row r="258" spans="2:3" x14ac:dyDescent="0.35">
      <c r="B258" s="53"/>
      <c r="C258" s="13"/>
    </row>
    <row r="259" spans="2:3" x14ac:dyDescent="0.35">
      <c r="B259" s="53"/>
      <c r="C259" s="13"/>
    </row>
    <row r="260" spans="2:3" x14ac:dyDescent="0.35">
      <c r="B260" s="53"/>
      <c r="C260" s="13"/>
    </row>
    <row r="261" spans="2:3" x14ac:dyDescent="0.35">
      <c r="B261" s="53"/>
      <c r="C261" s="13"/>
    </row>
    <row r="262" spans="2:3" x14ac:dyDescent="0.35">
      <c r="B262" s="53"/>
      <c r="C262" s="13"/>
    </row>
    <row r="263" spans="2:3" x14ac:dyDescent="0.35">
      <c r="B263" s="53"/>
      <c r="C263" s="13"/>
    </row>
    <row r="264" spans="2:3" x14ac:dyDescent="0.35">
      <c r="B264" s="53"/>
      <c r="C264" s="13"/>
    </row>
    <row r="265" spans="2:3" x14ac:dyDescent="0.35">
      <c r="B265" s="53"/>
      <c r="C265" s="13"/>
    </row>
    <row r="266" spans="2:3" x14ac:dyDescent="0.35">
      <c r="B266" s="53"/>
      <c r="C266" s="13"/>
    </row>
    <row r="267" spans="2:3" x14ac:dyDescent="0.35">
      <c r="B267" s="53"/>
      <c r="C267" s="13"/>
    </row>
    <row r="268" spans="2:3" x14ac:dyDescent="0.35">
      <c r="B268" s="53"/>
      <c r="C268" s="13"/>
    </row>
    <row r="269" spans="2:3" x14ac:dyDescent="0.35">
      <c r="B269" s="53"/>
      <c r="C269" s="13"/>
    </row>
    <row r="270" spans="2:3" x14ac:dyDescent="0.35">
      <c r="B270" s="53"/>
      <c r="C270" s="13"/>
    </row>
    <row r="271" spans="2:3" x14ac:dyDescent="0.35">
      <c r="B271" s="53"/>
      <c r="C271" s="13"/>
    </row>
    <row r="272" spans="2:3" x14ac:dyDescent="0.35">
      <c r="B272" s="53"/>
      <c r="C272" s="13"/>
    </row>
    <row r="273" spans="2:3" x14ac:dyDescent="0.35">
      <c r="B273" s="53"/>
      <c r="C273" s="13"/>
    </row>
    <row r="274" spans="2:3" x14ac:dyDescent="0.35">
      <c r="B274" s="53"/>
      <c r="C274" s="13"/>
    </row>
    <row r="275" spans="2:3" x14ac:dyDescent="0.35">
      <c r="B275" s="53"/>
      <c r="C275" s="13"/>
    </row>
    <row r="276" spans="2:3" x14ac:dyDescent="0.35">
      <c r="B276" s="53"/>
      <c r="C276" s="13"/>
    </row>
    <row r="277" spans="2:3" x14ac:dyDescent="0.35">
      <c r="B277" s="53"/>
      <c r="C277" s="13"/>
    </row>
    <row r="278" spans="2:3" x14ac:dyDescent="0.35">
      <c r="B278" s="53"/>
      <c r="C278" s="13"/>
    </row>
    <row r="279" spans="2:3" x14ac:dyDescent="0.35">
      <c r="B279" s="53"/>
      <c r="C279" s="13"/>
    </row>
    <row r="280" spans="2:3" x14ac:dyDescent="0.35">
      <c r="B280" s="53"/>
      <c r="C280" s="13"/>
    </row>
    <row r="281" spans="2:3" x14ac:dyDescent="0.35">
      <c r="B281" s="53"/>
      <c r="C281" s="13"/>
    </row>
    <row r="282" spans="2:3" x14ac:dyDescent="0.35">
      <c r="B282" s="53"/>
      <c r="C282" s="13"/>
    </row>
    <row r="283" spans="2:3" x14ac:dyDescent="0.35">
      <c r="B283" s="53"/>
      <c r="C283" s="13"/>
    </row>
    <row r="284" spans="2:3" x14ac:dyDescent="0.35">
      <c r="B284" s="53"/>
      <c r="C284" s="13"/>
    </row>
    <row r="285" spans="2:3" x14ac:dyDescent="0.35">
      <c r="B285" s="53"/>
      <c r="C285" s="13"/>
    </row>
    <row r="286" spans="2:3" x14ac:dyDescent="0.35">
      <c r="B286" s="53"/>
      <c r="C286" s="13"/>
    </row>
    <row r="287" spans="2:3" x14ac:dyDescent="0.35">
      <c r="B287" s="53"/>
      <c r="C287" s="13"/>
    </row>
    <row r="288" spans="2:3" x14ac:dyDescent="0.35">
      <c r="B288" s="53"/>
      <c r="C288" s="13"/>
    </row>
    <row r="289" spans="2:3" x14ac:dyDescent="0.35">
      <c r="B289" s="53"/>
      <c r="C289" s="13"/>
    </row>
    <row r="290" spans="2:3" x14ac:dyDescent="0.35">
      <c r="B290" s="53"/>
      <c r="C290" s="13"/>
    </row>
    <row r="291" spans="2:3" x14ac:dyDescent="0.35">
      <c r="B291" s="53"/>
      <c r="C291" s="13"/>
    </row>
    <row r="292" spans="2:3" x14ac:dyDescent="0.35">
      <c r="B292" s="53"/>
      <c r="C292" s="13"/>
    </row>
    <row r="293" spans="2:3" x14ac:dyDescent="0.35">
      <c r="B293" s="53"/>
      <c r="C293" s="13"/>
    </row>
    <row r="294" spans="2:3" x14ac:dyDescent="0.35">
      <c r="B294" s="53"/>
      <c r="C294" s="13"/>
    </row>
    <row r="295" spans="2:3" x14ac:dyDescent="0.35">
      <c r="B295" s="53"/>
      <c r="C295" s="13"/>
    </row>
    <row r="296" spans="2:3" x14ac:dyDescent="0.35">
      <c r="B296" s="53"/>
      <c r="C296" s="13"/>
    </row>
    <row r="297" spans="2:3" x14ac:dyDescent="0.35">
      <c r="B297" s="53"/>
      <c r="C297" s="13"/>
    </row>
    <row r="298" spans="2:3" x14ac:dyDescent="0.35">
      <c r="B298" s="53"/>
      <c r="C298" s="13"/>
    </row>
    <row r="299" spans="2:3" x14ac:dyDescent="0.35">
      <c r="B299" s="53"/>
      <c r="C299" s="13"/>
    </row>
    <row r="300" spans="2:3" x14ac:dyDescent="0.35">
      <c r="B300" s="53"/>
      <c r="C300" s="13"/>
    </row>
    <row r="301" spans="2:3" x14ac:dyDescent="0.35">
      <c r="B301" s="53"/>
      <c r="C301" s="13"/>
    </row>
    <row r="302" spans="2:3" x14ac:dyDescent="0.35">
      <c r="B302" s="53"/>
      <c r="C302" s="13"/>
    </row>
    <row r="303" spans="2:3" x14ac:dyDescent="0.35">
      <c r="B303" s="53"/>
      <c r="C303" s="13"/>
    </row>
    <row r="304" spans="2:3" x14ac:dyDescent="0.35">
      <c r="B304" s="53"/>
      <c r="C304" s="13"/>
    </row>
    <row r="305" spans="2:3" x14ac:dyDescent="0.35">
      <c r="B305" s="53"/>
      <c r="C305" s="13"/>
    </row>
    <row r="306" spans="2:3" x14ac:dyDescent="0.35">
      <c r="B306" s="53"/>
      <c r="C306" s="13"/>
    </row>
    <row r="307" spans="2:3" x14ac:dyDescent="0.35">
      <c r="B307" s="53"/>
      <c r="C307" s="13"/>
    </row>
    <row r="308" spans="2:3" x14ac:dyDescent="0.35">
      <c r="B308" s="53"/>
      <c r="C308" s="13"/>
    </row>
    <row r="309" spans="2:3" x14ac:dyDescent="0.35">
      <c r="B309" s="53"/>
      <c r="C309" s="13"/>
    </row>
    <row r="310" spans="2:3" x14ac:dyDescent="0.35">
      <c r="B310" s="53"/>
      <c r="C310" s="13"/>
    </row>
    <row r="311" spans="2:3" x14ac:dyDescent="0.35">
      <c r="B311" s="53"/>
      <c r="C311" s="13"/>
    </row>
    <row r="312" spans="2:3" x14ac:dyDescent="0.35">
      <c r="B312" s="53"/>
      <c r="C312" s="13"/>
    </row>
    <row r="313" spans="2:3" x14ac:dyDescent="0.35">
      <c r="B313" s="53"/>
      <c r="C313" s="13"/>
    </row>
    <row r="314" spans="2:3" x14ac:dyDescent="0.35">
      <c r="B314" s="53"/>
      <c r="C314" s="13"/>
    </row>
    <row r="315" spans="2:3" x14ac:dyDescent="0.35">
      <c r="B315" s="53"/>
      <c r="C315" s="13"/>
    </row>
    <row r="316" spans="2:3" x14ac:dyDescent="0.35">
      <c r="B316" s="53"/>
      <c r="C316" s="13"/>
    </row>
    <row r="317" spans="2:3" x14ac:dyDescent="0.35">
      <c r="B317" s="53"/>
      <c r="C317" s="13"/>
    </row>
    <row r="318" spans="2:3" x14ac:dyDescent="0.35">
      <c r="B318" s="53"/>
      <c r="C318" s="13"/>
    </row>
    <row r="319" spans="2:3" x14ac:dyDescent="0.35">
      <c r="B319" s="53"/>
      <c r="C319" s="13"/>
    </row>
    <row r="320" spans="2:3" x14ac:dyDescent="0.35">
      <c r="B320" s="53"/>
      <c r="C320" s="13"/>
    </row>
    <row r="321" spans="2:3" x14ac:dyDescent="0.35">
      <c r="B321" s="53"/>
      <c r="C321" s="13"/>
    </row>
    <row r="322" spans="2:3" x14ac:dyDescent="0.35">
      <c r="B322" s="53"/>
      <c r="C322" s="13"/>
    </row>
    <row r="323" spans="2:3" x14ac:dyDescent="0.35">
      <c r="B323" s="53"/>
      <c r="C323" s="13"/>
    </row>
    <row r="324" spans="2:3" x14ac:dyDescent="0.35">
      <c r="B324" s="53"/>
      <c r="C324" s="13"/>
    </row>
    <row r="325" spans="2:3" x14ac:dyDescent="0.35">
      <c r="B325" s="53"/>
      <c r="C325" s="13"/>
    </row>
    <row r="326" spans="2:3" x14ac:dyDescent="0.35">
      <c r="B326" s="53"/>
      <c r="C326" s="13"/>
    </row>
    <row r="327" spans="2:3" x14ac:dyDescent="0.35">
      <c r="B327" s="53"/>
      <c r="C327" s="13"/>
    </row>
    <row r="328" spans="2:3" x14ac:dyDescent="0.35">
      <c r="B328" s="53"/>
      <c r="C328" s="13"/>
    </row>
    <row r="329" spans="2:3" x14ac:dyDescent="0.35">
      <c r="B329" s="53"/>
      <c r="C329" s="13"/>
    </row>
    <row r="330" spans="2:3" x14ac:dyDescent="0.35">
      <c r="B330" s="53"/>
      <c r="C330" s="13"/>
    </row>
    <row r="331" spans="2:3" x14ac:dyDescent="0.35">
      <c r="B331" s="53"/>
      <c r="C331" s="13"/>
    </row>
    <row r="332" spans="2:3" x14ac:dyDescent="0.35">
      <c r="B332" s="53"/>
      <c r="C332" s="13"/>
    </row>
    <row r="333" spans="2:3" x14ac:dyDescent="0.35">
      <c r="B333" s="53"/>
      <c r="C333" s="13"/>
    </row>
    <row r="334" spans="2:3" x14ac:dyDescent="0.35">
      <c r="B334" s="53"/>
      <c r="C334" s="13"/>
    </row>
    <row r="335" spans="2:3" x14ac:dyDescent="0.35">
      <c r="B335" s="53"/>
      <c r="C335" s="13"/>
    </row>
    <row r="336" spans="2:3" x14ac:dyDescent="0.35">
      <c r="B336" s="53"/>
      <c r="C336" s="13"/>
    </row>
    <row r="337" spans="2:3" x14ac:dyDescent="0.35">
      <c r="B337" s="53"/>
      <c r="C337" s="13"/>
    </row>
    <row r="338" spans="2:3" x14ac:dyDescent="0.35">
      <c r="B338" s="53"/>
      <c r="C338" s="13"/>
    </row>
    <row r="339" spans="2:3" x14ac:dyDescent="0.35">
      <c r="B339" s="53"/>
      <c r="C339" s="13"/>
    </row>
    <row r="340" spans="2:3" x14ac:dyDescent="0.35">
      <c r="B340" s="53"/>
      <c r="C340" s="13"/>
    </row>
    <row r="341" spans="2:3" x14ac:dyDescent="0.35">
      <c r="B341" s="53"/>
      <c r="C341" s="13"/>
    </row>
    <row r="342" spans="2:3" x14ac:dyDescent="0.35">
      <c r="B342" s="53"/>
      <c r="C342" s="13"/>
    </row>
    <row r="343" spans="2:3" x14ac:dyDescent="0.35">
      <c r="B343" s="53"/>
      <c r="C343" s="13"/>
    </row>
    <row r="344" spans="2:3" x14ac:dyDescent="0.35">
      <c r="B344" s="53"/>
      <c r="C344" s="13"/>
    </row>
    <row r="345" spans="2:3" x14ac:dyDescent="0.35">
      <c r="B345" s="53"/>
      <c r="C345" s="13"/>
    </row>
    <row r="346" spans="2:3" x14ac:dyDescent="0.35">
      <c r="B346" s="53"/>
      <c r="C346" s="13"/>
    </row>
    <row r="347" spans="2:3" x14ac:dyDescent="0.35">
      <c r="B347" s="53"/>
      <c r="C347" s="13"/>
    </row>
    <row r="348" spans="2:3" x14ac:dyDescent="0.35">
      <c r="B348" s="53"/>
      <c r="C348" s="13"/>
    </row>
    <row r="349" spans="2:3" x14ac:dyDescent="0.35">
      <c r="B349" s="53"/>
      <c r="C349" s="13"/>
    </row>
    <row r="350" spans="2:3" x14ac:dyDescent="0.35">
      <c r="B350" s="53"/>
      <c r="C350" s="13"/>
    </row>
    <row r="351" spans="2:3" x14ac:dyDescent="0.35">
      <c r="B351" s="53"/>
      <c r="C351" s="13"/>
    </row>
    <row r="352" spans="2:3" x14ac:dyDescent="0.35">
      <c r="B352" s="53"/>
      <c r="C352" s="13"/>
    </row>
    <row r="353" spans="2:3" x14ac:dyDescent="0.35">
      <c r="B353" s="53"/>
      <c r="C353" s="13"/>
    </row>
    <row r="354" spans="2:3" x14ac:dyDescent="0.35">
      <c r="B354" s="53"/>
      <c r="C354" s="13"/>
    </row>
    <row r="355" spans="2:3" x14ac:dyDescent="0.35">
      <c r="B355" s="53"/>
      <c r="C355" s="13"/>
    </row>
    <row r="356" spans="2:3" x14ac:dyDescent="0.35">
      <c r="B356" s="53"/>
      <c r="C356" s="13"/>
    </row>
    <row r="357" spans="2:3" x14ac:dyDescent="0.35">
      <c r="B357" s="53"/>
      <c r="C357" s="13"/>
    </row>
    <row r="358" spans="2:3" x14ac:dyDescent="0.35">
      <c r="B358" s="53"/>
      <c r="C358" s="13"/>
    </row>
    <row r="359" spans="2:3" x14ac:dyDescent="0.35">
      <c r="B359" s="53"/>
      <c r="C359" s="13"/>
    </row>
    <row r="360" spans="2:3" x14ac:dyDescent="0.35">
      <c r="B360" s="53"/>
      <c r="C360" s="13"/>
    </row>
    <row r="361" spans="2:3" x14ac:dyDescent="0.35">
      <c r="B361" s="53"/>
      <c r="C361" s="13"/>
    </row>
    <row r="362" spans="2:3" x14ac:dyDescent="0.35">
      <c r="B362" s="53"/>
      <c r="C362" s="13"/>
    </row>
    <row r="363" spans="2:3" x14ac:dyDescent="0.35">
      <c r="B363" s="53"/>
      <c r="C363" s="13"/>
    </row>
    <row r="364" spans="2:3" x14ac:dyDescent="0.35">
      <c r="B364" s="53"/>
      <c r="C364" s="13"/>
    </row>
    <row r="365" spans="2:3" x14ac:dyDescent="0.35">
      <c r="B365" s="53"/>
      <c r="C365" s="13"/>
    </row>
    <row r="366" spans="2:3" x14ac:dyDescent="0.35">
      <c r="B366" s="53"/>
      <c r="C366" s="13"/>
    </row>
    <row r="367" spans="2:3" x14ac:dyDescent="0.35">
      <c r="B367" s="53"/>
      <c r="C367" s="13"/>
    </row>
    <row r="368" spans="2:3" x14ac:dyDescent="0.35">
      <c r="B368" s="53"/>
      <c r="C368" s="13"/>
    </row>
  </sheetData>
  <autoFilter ref="A4:J174" xr:uid="{A17A4FEB-2F4D-415E-982B-C03964F97E79}">
    <filterColumn colId="8">
      <filters>
        <filter val="PEMDA"/>
      </filters>
    </filterColumn>
  </autoFilter>
  <mergeCells count="4">
    <mergeCell ref="B65:G65"/>
    <mergeCell ref="B5:G5"/>
    <mergeCell ref="B89:H89"/>
    <mergeCell ref="B135:H135"/>
  </mergeCells>
  <phoneticPr fontId="8" type="noConversion"/>
  <pageMargins left="0.25" right="0.25" top="0.75" bottom="0.75" header="0.3" footer="0.3"/>
  <pageSetup paperSize="9" scale="75" fitToHeight="0" orientation="landscape" r:id="rId1"/>
  <rowBreaks count="3" manualBreakCount="3">
    <brk id="43" min="1" max="6" man="1"/>
    <brk id="61" min="1" max="6" man="1"/>
    <brk id="80" min="1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260FA-449F-4727-8546-9D131423010B}">
  <sheetPr>
    <pageSetUpPr fitToPage="1"/>
  </sheetPr>
  <dimension ref="A3:G368"/>
  <sheetViews>
    <sheetView zoomScaleNormal="100" workbookViewId="0">
      <pane ySplit="4" topLeftCell="A5" activePane="bottomLeft" state="frozen"/>
      <selection pane="bottomLeft" activeCell="G6" sqref="G6"/>
    </sheetView>
  </sheetViews>
  <sheetFormatPr defaultColWidth="9.1328125" defaultRowHeight="13.5" x14ac:dyDescent="0.35"/>
  <cols>
    <col min="1" max="1" width="4.3984375" style="61" bestFit="1" customWidth="1"/>
    <col min="2" max="2" width="4" style="63" bestFit="1" customWidth="1"/>
    <col min="3" max="3" width="22.796875" style="14" customWidth="1"/>
    <col min="4" max="4" width="30.86328125" style="13" bestFit="1" customWidth="1"/>
    <col min="5" max="5" width="53.46484375" style="12" customWidth="1"/>
    <col min="6" max="6" width="15.86328125" style="50" customWidth="1"/>
    <col min="7" max="7" width="14.19921875" style="3" bestFit="1" customWidth="1"/>
    <col min="8" max="16384" width="9.1328125" style="1"/>
  </cols>
  <sheetData>
    <row r="3" spans="1:7" ht="15" customHeight="1" x14ac:dyDescent="0.35"/>
    <row r="4" spans="1:7" s="26" customFormat="1" ht="33" customHeight="1" x14ac:dyDescent="0.35">
      <c r="A4" s="49" t="s">
        <v>0</v>
      </c>
      <c r="B4" s="22" t="s">
        <v>0</v>
      </c>
      <c r="C4" s="23" t="s">
        <v>2</v>
      </c>
      <c r="D4" s="60" t="s">
        <v>1</v>
      </c>
      <c r="E4" s="24" t="s">
        <v>80</v>
      </c>
      <c r="F4" s="21" t="s">
        <v>414</v>
      </c>
      <c r="G4" s="49" t="s">
        <v>513</v>
      </c>
    </row>
    <row r="5" spans="1:7" s="26" customFormat="1" ht="33" customHeight="1" x14ac:dyDescent="0.35">
      <c r="A5" s="61"/>
      <c r="B5" s="66" t="s">
        <v>270</v>
      </c>
      <c r="C5" s="67"/>
      <c r="D5" s="67"/>
      <c r="E5" s="67"/>
      <c r="F5" s="51"/>
      <c r="G5" s="25"/>
    </row>
    <row r="6" spans="1:7" s="42" customFormat="1" ht="27" x14ac:dyDescent="0.35">
      <c r="A6" s="52">
        <v>1</v>
      </c>
      <c r="B6" s="52">
        <v>1</v>
      </c>
      <c r="C6" s="38" t="s">
        <v>78</v>
      </c>
      <c r="D6" s="37" t="s">
        <v>162</v>
      </c>
      <c r="E6" s="39" t="s">
        <v>163</v>
      </c>
      <c r="F6" s="52" t="s">
        <v>415</v>
      </c>
      <c r="G6" s="41"/>
    </row>
    <row r="7" spans="1:7" s="42" customFormat="1" ht="40.5" x14ac:dyDescent="0.35">
      <c r="A7" s="52">
        <v>2</v>
      </c>
      <c r="B7" s="52">
        <v>2</v>
      </c>
      <c r="C7" s="38" t="s">
        <v>79</v>
      </c>
      <c r="D7" s="37" t="s">
        <v>162</v>
      </c>
      <c r="E7" s="39" t="s">
        <v>165</v>
      </c>
      <c r="F7" s="52" t="s">
        <v>415</v>
      </c>
      <c r="G7" s="41"/>
    </row>
    <row r="8" spans="1:7" s="47" customFormat="1" ht="27" x14ac:dyDescent="0.35">
      <c r="A8" s="52">
        <v>3</v>
      </c>
      <c r="B8" s="52">
        <v>3</v>
      </c>
      <c r="C8" s="38" t="s">
        <v>78</v>
      </c>
      <c r="D8" s="43" t="s">
        <v>167</v>
      </c>
      <c r="E8" s="44" t="s">
        <v>159</v>
      </c>
      <c r="F8" s="52" t="s">
        <v>416</v>
      </c>
      <c r="G8" s="46"/>
    </row>
    <row r="9" spans="1:7" s="10" customFormat="1" ht="27" x14ac:dyDescent="0.35">
      <c r="A9" s="52">
        <v>4</v>
      </c>
      <c r="B9" s="53">
        <v>4</v>
      </c>
      <c r="C9" s="30" t="s">
        <v>78</v>
      </c>
      <c r="D9" s="27" t="s">
        <v>169</v>
      </c>
      <c r="E9" s="28" t="s">
        <v>159</v>
      </c>
      <c r="F9" s="53" t="s">
        <v>416</v>
      </c>
      <c r="G9" s="9"/>
    </row>
    <row r="10" spans="1:7" s="10" customFormat="1" ht="27" x14ac:dyDescent="0.35">
      <c r="A10" s="52">
        <v>5</v>
      </c>
      <c r="B10" s="53">
        <v>5</v>
      </c>
      <c r="C10" s="30" t="s">
        <v>78</v>
      </c>
      <c r="D10" s="27" t="s">
        <v>171</v>
      </c>
      <c r="E10" s="28" t="s">
        <v>159</v>
      </c>
      <c r="F10" s="53" t="s">
        <v>416</v>
      </c>
      <c r="G10" s="9"/>
    </row>
    <row r="11" spans="1:7" s="10" customFormat="1" ht="27" x14ac:dyDescent="0.35">
      <c r="A11" s="52">
        <v>6</v>
      </c>
      <c r="B11" s="53">
        <v>6</v>
      </c>
      <c r="C11" s="30" t="s">
        <v>79</v>
      </c>
      <c r="D11" s="27" t="s">
        <v>171</v>
      </c>
      <c r="E11" s="31" t="s">
        <v>239</v>
      </c>
      <c r="F11" s="53" t="s">
        <v>416</v>
      </c>
      <c r="G11" s="9"/>
    </row>
    <row r="12" spans="1:7" s="10" customFormat="1" ht="27" x14ac:dyDescent="0.35">
      <c r="A12" s="52">
        <v>7</v>
      </c>
      <c r="B12" s="53">
        <v>7</v>
      </c>
      <c r="C12" s="30" t="s">
        <v>79</v>
      </c>
      <c r="D12" s="28" t="s">
        <v>202</v>
      </c>
      <c r="E12" s="28" t="s">
        <v>203</v>
      </c>
      <c r="F12" s="53" t="s">
        <v>415</v>
      </c>
      <c r="G12" s="9"/>
    </row>
    <row r="13" spans="1:7" s="36" customFormat="1" ht="27" x14ac:dyDescent="0.35">
      <c r="A13" s="52">
        <v>8</v>
      </c>
      <c r="B13" s="53">
        <v>8</v>
      </c>
      <c r="C13" s="32" t="s">
        <v>78</v>
      </c>
      <c r="D13" s="33" t="s">
        <v>158</v>
      </c>
      <c r="E13" s="31" t="s">
        <v>159</v>
      </c>
      <c r="F13" s="54" t="s">
        <v>416</v>
      </c>
      <c r="G13" s="35"/>
    </row>
    <row r="14" spans="1:7" s="36" customFormat="1" ht="27" x14ac:dyDescent="0.35">
      <c r="A14" s="52">
        <v>9</v>
      </c>
      <c r="B14" s="53">
        <v>9</v>
      </c>
      <c r="C14" s="32" t="s">
        <v>79</v>
      </c>
      <c r="D14" s="33" t="s">
        <v>158</v>
      </c>
      <c r="E14" s="31" t="s">
        <v>161</v>
      </c>
      <c r="F14" s="54" t="s">
        <v>416</v>
      </c>
      <c r="G14" s="35"/>
    </row>
    <row r="15" spans="1:7" s="36" customFormat="1" ht="27" x14ac:dyDescent="0.35">
      <c r="A15" s="52">
        <v>10</v>
      </c>
      <c r="B15" s="53">
        <v>10</v>
      </c>
      <c r="C15" s="32" t="s">
        <v>183</v>
      </c>
      <c r="D15" s="31" t="s">
        <v>202</v>
      </c>
      <c r="E15" s="31" t="s">
        <v>205</v>
      </c>
      <c r="F15" s="54" t="s">
        <v>415</v>
      </c>
      <c r="G15" s="35"/>
    </row>
    <row r="16" spans="1:7" s="10" customFormat="1" x14ac:dyDescent="0.35">
      <c r="A16" s="52">
        <v>11</v>
      </c>
      <c r="B16" s="53">
        <v>11</v>
      </c>
      <c r="C16" s="30" t="s">
        <v>183</v>
      </c>
      <c r="D16" s="27" t="s">
        <v>224</v>
      </c>
      <c r="E16" s="28" t="s">
        <v>226</v>
      </c>
      <c r="F16" s="53" t="s">
        <v>417</v>
      </c>
      <c r="G16" s="9"/>
    </row>
    <row r="17" spans="1:7" s="10" customFormat="1" ht="27" x14ac:dyDescent="0.35">
      <c r="A17" s="52">
        <v>12</v>
      </c>
      <c r="B17" s="53">
        <v>12</v>
      </c>
      <c r="C17" s="30" t="s">
        <v>79</v>
      </c>
      <c r="D17" s="27" t="s">
        <v>7</v>
      </c>
      <c r="E17" s="28" t="s">
        <v>81</v>
      </c>
      <c r="F17" s="53" t="s">
        <v>417</v>
      </c>
      <c r="G17" s="9"/>
    </row>
    <row r="18" spans="1:7" s="10" customFormat="1" ht="27" x14ac:dyDescent="0.35">
      <c r="A18" s="52">
        <v>13</v>
      </c>
      <c r="B18" s="53">
        <v>13</v>
      </c>
      <c r="C18" s="30" t="s">
        <v>79</v>
      </c>
      <c r="D18" s="27" t="s">
        <v>7</v>
      </c>
      <c r="E18" s="28" t="s">
        <v>82</v>
      </c>
      <c r="F18" s="53" t="s">
        <v>417</v>
      </c>
      <c r="G18" s="9"/>
    </row>
    <row r="19" spans="1:7" s="10" customFormat="1" ht="27" x14ac:dyDescent="0.35">
      <c r="A19" s="52">
        <v>14</v>
      </c>
      <c r="B19" s="53">
        <v>14</v>
      </c>
      <c r="C19" s="30" t="s">
        <v>79</v>
      </c>
      <c r="D19" s="27" t="s">
        <v>10</v>
      </c>
      <c r="E19" s="28" t="s">
        <v>85</v>
      </c>
      <c r="F19" s="53" t="s">
        <v>417</v>
      </c>
      <c r="G19" s="9"/>
    </row>
    <row r="20" spans="1:7" s="10" customFormat="1" x14ac:dyDescent="0.35">
      <c r="A20" s="52">
        <v>15</v>
      </c>
      <c r="B20" s="53">
        <v>15</v>
      </c>
      <c r="C20" s="30" t="s">
        <v>79</v>
      </c>
      <c r="D20" s="27" t="s">
        <v>11</v>
      </c>
      <c r="E20" s="28" t="s">
        <v>87</v>
      </c>
      <c r="F20" s="53" t="s">
        <v>417</v>
      </c>
      <c r="G20" s="9"/>
    </row>
    <row r="21" spans="1:7" s="10" customFormat="1" ht="40.5" x14ac:dyDescent="0.35">
      <c r="A21" s="52">
        <v>16</v>
      </c>
      <c r="B21" s="53">
        <v>16</v>
      </c>
      <c r="C21" s="30" t="s">
        <v>78</v>
      </c>
      <c r="D21" s="27" t="s">
        <v>12</v>
      </c>
      <c r="E21" s="28" t="s">
        <v>89</v>
      </c>
      <c r="F21" s="53" t="s">
        <v>417</v>
      </c>
      <c r="G21" s="9"/>
    </row>
    <row r="22" spans="1:7" s="10" customFormat="1" ht="40.5" x14ac:dyDescent="0.35">
      <c r="A22" s="52">
        <v>17</v>
      </c>
      <c r="B22" s="53">
        <v>17</v>
      </c>
      <c r="C22" s="30" t="s">
        <v>78</v>
      </c>
      <c r="D22" s="27" t="s">
        <v>13</v>
      </c>
      <c r="E22" s="28" t="s">
        <v>91</v>
      </c>
      <c r="F22" s="53" t="s">
        <v>417</v>
      </c>
      <c r="G22" s="9"/>
    </row>
    <row r="23" spans="1:7" s="10" customFormat="1" ht="27" x14ac:dyDescent="0.35">
      <c r="A23" s="52">
        <v>18</v>
      </c>
      <c r="B23" s="53">
        <v>18</v>
      </c>
      <c r="C23" s="30" t="s">
        <v>79</v>
      </c>
      <c r="D23" s="27" t="s">
        <v>13</v>
      </c>
      <c r="E23" s="28" t="s">
        <v>93</v>
      </c>
      <c r="F23" s="53" t="s">
        <v>417</v>
      </c>
      <c r="G23" s="9"/>
    </row>
    <row r="24" spans="1:7" s="10" customFormat="1" ht="27" x14ac:dyDescent="0.35">
      <c r="A24" s="52">
        <v>19</v>
      </c>
      <c r="B24" s="53">
        <v>19</v>
      </c>
      <c r="C24" s="30" t="s">
        <v>79</v>
      </c>
      <c r="D24" s="27" t="s">
        <v>13</v>
      </c>
      <c r="E24" s="28" t="s">
        <v>95</v>
      </c>
      <c r="F24" s="53" t="s">
        <v>417</v>
      </c>
      <c r="G24" s="9"/>
    </row>
    <row r="25" spans="1:7" s="10" customFormat="1" ht="27" x14ac:dyDescent="0.35">
      <c r="A25" s="52">
        <v>20</v>
      </c>
      <c r="B25" s="53">
        <v>20</v>
      </c>
      <c r="C25" s="30" t="s">
        <v>78</v>
      </c>
      <c r="D25" s="27" t="s">
        <v>15</v>
      </c>
      <c r="E25" s="28" t="s">
        <v>97</v>
      </c>
      <c r="F25" s="53" t="s">
        <v>417</v>
      </c>
      <c r="G25" s="9"/>
    </row>
    <row r="26" spans="1:7" s="10" customFormat="1" ht="27" x14ac:dyDescent="0.35">
      <c r="A26" s="52">
        <v>21</v>
      </c>
      <c r="B26" s="53">
        <v>21</v>
      </c>
      <c r="C26" s="30" t="s">
        <v>79</v>
      </c>
      <c r="D26" s="27" t="s">
        <v>15</v>
      </c>
      <c r="E26" s="28" t="s">
        <v>99</v>
      </c>
      <c r="F26" s="53" t="s">
        <v>417</v>
      </c>
      <c r="G26" s="9"/>
    </row>
    <row r="27" spans="1:7" s="10" customFormat="1" ht="40.5" x14ac:dyDescent="0.35">
      <c r="A27" s="52">
        <v>22</v>
      </c>
      <c r="B27" s="53">
        <v>22</v>
      </c>
      <c r="C27" s="30" t="s">
        <v>78</v>
      </c>
      <c r="D27" s="27" t="s">
        <v>16</v>
      </c>
      <c r="E27" s="28" t="s">
        <v>101</v>
      </c>
      <c r="F27" s="53" t="s">
        <v>417</v>
      </c>
      <c r="G27" s="9"/>
    </row>
    <row r="28" spans="1:7" s="10" customFormat="1" ht="27" x14ac:dyDescent="0.35">
      <c r="A28" s="52">
        <v>23</v>
      </c>
      <c r="B28" s="53">
        <v>23</v>
      </c>
      <c r="C28" s="30" t="s">
        <v>79</v>
      </c>
      <c r="D28" s="27" t="s">
        <v>16</v>
      </c>
      <c r="E28" s="28" t="s">
        <v>103</v>
      </c>
      <c r="F28" s="53" t="s">
        <v>417</v>
      </c>
      <c r="G28" s="9"/>
    </row>
    <row r="29" spans="1:7" s="10" customFormat="1" ht="27" x14ac:dyDescent="0.35">
      <c r="A29" s="52">
        <v>24</v>
      </c>
      <c r="B29" s="53">
        <v>24</v>
      </c>
      <c r="C29" s="30" t="s">
        <v>79</v>
      </c>
      <c r="D29" s="27" t="s">
        <v>16</v>
      </c>
      <c r="E29" s="28" t="s">
        <v>105</v>
      </c>
      <c r="F29" s="53" t="s">
        <v>417</v>
      </c>
      <c r="G29" s="9"/>
    </row>
    <row r="30" spans="1:7" s="10" customFormat="1" ht="40.5" x14ac:dyDescent="0.35">
      <c r="A30" s="52">
        <v>25</v>
      </c>
      <c r="B30" s="53">
        <v>25</v>
      </c>
      <c r="C30" s="30" t="s">
        <v>78</v>
      </c>
      <c r="D30" s="27" t="s">
        <v>18</v>
      </c>
      <c r="E30" s="28" t="s">
        <v>107</v>
      </c>
      <c r="F30" s="53" t="s">
        <v>417</v>
      </c>
      <c r="G30" s="9"/>
    </row>
    <row r="31" spans="1:7" s="10" customFormat="1" ht="27" x14ac:dyDescent="0.35">
      <c r="A31" s="52">
        <v>26</v>
      </c>
      <c r="B31" s="53">
        <v>26</v>
      </c>
      <c r="C31" s="30" t="s">
        <v>79</v>
      </c>
      <c r="D31" s="27" t="s">
        <v>21</v>
      </c>
      <c r="E31" s="28" t="s">
        <v>109</v>
      </c>
      <c r="F31" s="53" t="s">
        <v>417</v>
      </c>
      <c r="G31" s="9"/>
    </row>
    <row r="32" spans="1:7" s="10" customFormat="1" ht="27" x14ac:dyDescent="0.35">
      <c r="A32" s="52">
        <v>27</v>
      </c>
      <c r="B32" s="53">
        <v>27</v>
      </c>
      <c r="C32" s="30" t="s">
        <v>79</v>
      </c>
      <c r="D32" s="27" t="s">
        <v>23</v>
      </c>
      <c r="E32" s="28" t="s">
        <v>111</v>
      </c>
      <c r="F32" s="53" t="s">
        <v>417</v>
      </c>
      <c r="G32" s="9"/>
    </row>
    <row r="33" spans="1:7" s="10" customFormat="1" ht="27" x14ac:dyDescent="0.35">
      <c r="A33" s="52">
        <v>28</v>
      </c>
      <c r="B33" s="53">
        <v>28</v>
      </c>
      <c r="C33" s="30" t="s">
        <v>78</v>
      </c>
      <c r="D33" s="27" t="s">
        <v>24</v>
      </c>
      <c r="E33" s="28" t="s">
        <v>113</v>
      </c>
      <c r="F33" s="53" t="s">
        <v>417</v>
      </c>
      <c r="G33" s="9"/>
    </row>
    <row r="34" spans="1:7" s="10" customFormat="1" ht="27" x14ac:dyDescent="0.35">
      <c r="A34" s="52">
        <v>29</v>
      </c>
      <c r="B34" s="53">
        <v>29</v>
      </c>
      <c r="C34" s="30" t="s">
        <v>79</v>
      </c>
      <c r="D34" s="27" t="s">
        <v>24</v>
      </c>
      <c r="E34" s="28" t="s">
        <v>115</v>
      </c>
      <c r="F34" s="53" t="s">
        <v>417</v>
      </c>
      <c r="G34" s="9"/>
    </row>
    <row r="35" spans="1:7" s="10" customFormat="1" ht="27" x14ac:dyDescent="0.35">
      <c r="A35" s="52">
        <v>30</v>
      </c>
      <c r="B35" s="53">
        <v>30</v>
      </c>
      <c r="C35" s="30" t="s">
        <v>79</v>
      </c>
      <c r="D35" s="27" t="s">
        <v>24</v>
      </c>
      <c r="E35" s="28" t="s">
        <v>117</v>
      </c>
      <c r="F35" s="53" t="s">
        <v>417</v>
      </c>
      <c r="G35" s="9"/>
    </row>
    <row r="36" spans="1:7" s="10" customFormat="1" ht="27" x14ac:dyDescent="0.35">
      <c r="A36" s="52">
        <v>31</v>
      </c>
      <c r="B36" s="53">
        <v>31</v>
      </c>
      <c r="C36" s="30" t="s">
        <v>79</v>
      </c>
      <c r="D36" s="27" t="s">
        <v>19</v>
      </c>
      <c r="E36" s="28" t="s">
        <v>119</v>
      </c>
      <c r="F36" s="53" t="s">
        <v>417</v>
      </c>
      <c r="G36" s="9"/>
    </row>
    <row r="37" spans="1:7" s="10" customFormat="1" ht="27" x14ac:dyDescent="0.35">
      <c r="A37" s="52">
        <v>32</v>
      </c>
      <c r="B37" s="53">
        <v>32</v>
      </c>
      <c r="C37" s="30" t="s">
        <v>79</v>
      </c>
      <c r="D37" s="27" t="s">
        <v>22</v>
      </c>
      <c r="E37" s="28" t="s">
        <v>121</v>
      </c>
      <c r="F37" s="53" t="s">
        <v>417</v>
      </c>
      <c r="G37" s="9"/>
    </row>
    <row r="38" spans="1:7" s="10" customFormat="1" ht="40.5" x14ac:dyDescent="0.35">
      <c r="A38" s="52">
        <v>33</v>
      </c>
      <c r="B38" s="53">
        <v>33</v>
      </c>
      <c r="C38" s="30" t="s">
        <v>78</v>
      </c>
      <c r="D38" s="27" t="s">
        <v>25</v>
      </c>
      <c r="E38" s="28" t="s">
        <v>123</v>
      </c>
      <c r="F38" s="53" t="s">
        <v>417</v>
      </c>
      <c r="G38" s="9"/>
    </row>
    <row r="39" spans="1:7" s="10" customFormat="1" ht="27" x14ac:dyDescent="0.35">
      <c r="A39" s="52">
        <v>34</v>
      </c>
      <c r="B39" s="53">
        <v>34</v>
      </c>
      <c r="C39" s="30" t="s">
        <v>79</v>
      </c>
      <c r="D39" s="27" t="s">
        <v>25</v>
      </c>
      <c r="E39" s="28" t="s">
        <v>127</v>
      </c>
      <c r="F39" s="53" t="s">
        <v>417</v>
      </c>
      <c r="G39" s="9"/>
    </row>
    <row r="40" spans="1:7" s="10" customFormat="1" ht="27" x14ac:dyDescent="0.35">
      <c r="A40" s="52">
        <v>35</v>
      </c>
      <c r="B40" s="53">
        <v>35</v>
      </c>
      <c r="C40" s="30" t="s">
        <v>79</v>
      </c>
      <c r="D40" s="27" t="s">
        <v>25</v>
      </c>
      <c r="E40" s="28" t="s">
        <v>125</v>
      </c>
      <c r="F40" s="53" t="s">
        <v>417</v>
      </c>
      <c r="G40" s="9"/>
    </row>
    <row r="41" spans="1:7" s="10" customFormat="1" ht="27" x14ac:dyDescent="0.35">
      <c r="A41" s="52">
        <v>36</v>
      </c>
      <c r="B41" s="53">
        <v>36</v>
      </c>
      <c r="C41" s="30" t="s">
        <v>79</v>
      </c>
      <c r="D41" s="27" t="s">
        <v>26</v>
      </c>
      <c r="E41" s="28" t="s">
        <v>129</v>
      </c>
      <c r="F41" s="53" t="s">
        <v>417</v>
      </c>
      <c r="G41" s="9"/>
    </row>
    <row r="42" spans="1:7" s="10" customFormat="1" ht="40.5" x14ac:dyDescent="0.35">
      <c r="A42" s="52">
        <v>37</v>
      </c>
      <c r="B42" s="53">
        <v>37</v>
      </c>
      <c r="C42" s="30" t="s">
        <v>78</v>
      </c>
      <c r="D42" s="27" t="s">
        <v>29</v>
      </c>
      <c r="E42" s="28" t="s">
        <v>131</v>
      </c>
      <c r="F42" s="53" t="s">
        <v>417</v>
      </c>
      <c r="G42" s="9"/>
    </row>
    <row r="43" spans="1:7" s="10" customFormat="1" ht="27" x14ac:dyDescent="0.35">
      <c r="A43" s="52">
        <v>38</v>
      </c>
      <c r="B43" s="53">
        <v>38</v>
      </c>
      <c r="C43" s="30" t="s">
        <v>79</v>
      </c>
      <c r="D43" s="27" t="s">
        <v>29</v>
      </c>
      <c r="E43" s="28" t="s">
        <v>133</v>
      </c>
      <c r="F43" s="53" t="s">
        <v>417</v>
      </c>
      <c r="G43" s="9"/>
    </row>
    <row r="44" spans="1:7" s="10" customFormat="1" ht="27" x14ac:dyDescent="0.35">
      <c r="A44" s="52">
        <v>39</v>
      </c>
      <c r="B44" s="53">
        <v>39</v>
      </c>
      <c r="C44" s="30" t="s">
        <v>78</v>
      </c>
      <c r="D44" s="27" t="s">
        <v>27</v>
      </c>
      <c r="E44" s="28" t="s">
        <v>135</v>
      </c>
      <c r="F44" s="53" t="s">
        <v>417</v>
      </c>
      <c r="G44" s="9"/>
    </row>
    <row r="45" spans="1:7" s="10" customFormat="1" ht="27" x14ac:dyDescent="0.35">
      <c r="A45" s="52">
        <v>40</v>
      </c>
      <c r="B45" s="53">
        <v>40</v>
      </c>
      <c r="C45" s="30" t="s">
        <v>78</v>
      </c>
      <c r="D45" s="27" t="s">
        <v>20</v>
      </c>
      <c r="E45" s="28" t="s">
        <v>137</v>
      </c>
      <c r="F45" s="53" t="s">
        <v>417</v>
      </c>
      <c r="G45" s="9"/>
    </row>
    <row r="46" spans="1:7" s="10" customFormat="1" ht="27" x14ac:dyDescent="0.35">
      <c r="A46" s="52">
        <v>41</v>
      </c>
      <c r="B46" s="53">
        <v>41</v>
      </c>
      <c r="C46" s="30" t="s">
        <v>79</v>
      </c>
      <c r="D46" s="27" t="s">
        <v>20</v>
      </c>
      <c r="E46" s="28" t="s">
        <v>139</v>
      </c>
      <c r="F46" s="53" t="s">
        <v>417</v>
      </c>
      <c r="G46" s="9"/>
    </row>
    <row r="47" spans="1:7" s="10" customFormat="1" ht="27" x14ac:dyDescent="0.35">
      <c r="A47" s="52">
        <v>42</v>
      </c>
      <c r="B47" s="53">
        <v>42</v>
      </c>
      <c r="C47" s="30" t="s">
        <v>79</v>
      </c>
      <c r="D47" s="27" t="s">
        <v>20</v>
      </c>
      <c r="E47" s="28" t="s">
        <v>141</v>
      </c>
      <c r="F47" s="53" t="s">
        <v>417</v>
      </c>
      <c r="G47" s="9"/>
    </row>
    <row r="48" spans="1:7" s="10" customFormat="1" ht="40.5" x14ac:dyDescent="0.35">
      <c r="A48" s="52">
        <v>43</v>
      </c>
      <c r="B48" s="53">
        <v>43</v>
      </c>
      <c r="C48" s="30" t="s">
        <v>78</v>
      </c>
      <c r="D48" s="27" t="s">
        <v>28</v>
      </c>
      <c r="E48" s="28" t="s">
        <v>143</v>
      </c>
      <c r="F48" s="53" t="s">
        <v>417</v>
      </c>
      <c r="G48" s="9"/>
    </row>
    <row r="49" spans="1:7" s="10" customFormat="1" ht="27" x14ac:dyDescent="0.35">
      <c r="A49" s="52">
        <v>44</v>
      </c>
      <c r="B49" s="53">
        <v>44</v>
      </c>
      <c r="C49" s="30" t="s">
        <v>79</v>
      </c>
      <c r="D49" s="27" t="s">
        <v>28</v>
      </c>
      <c r="E49" s="28" t="s">
        <v>145</v>
      </c>
      <c r="F49" s="53" t="s">
        <v>417</v>
      </c>
      <c r="G49" s="9"/>
    </row>
    <row r="50" spans="1:7" s="10" customFormat="1" ht="40.5" x14ac:dyDescent="0.35">
      <c r="A50" s="52">
        <v>45</v>
      </c>
      <c r="B50" s="53">
        <v>45</v>
      </c>
      <c r="C50" s="30" t="s">
        <v>78</v>
      </c>
      <c r="D50" s="27" t="s">
        <v>73</v>
      </c>
      <c r="E50" s="28" t="s">
        <v>147</v>
      </c>
      <c r="F50" s="53" t="s">
        <v>417</v>
      </c>
      <c r="G50" s="9"/>
    </row>
    <row r="51" spans="1:7" s="10" customFormat="1" ht="27" x14ac:dyDescent="0.35">
      <c r="A51" s="52">
        <v>46</v>
      </c>
      <c r="B51" s="53">
        <v>46</v>
      </c>
      <c r="C51" s="30" t="s">
        <v>79</v>
      </c>
      <c r="D51" s="27" t="s">
        <v>73</v>
      </c>
      <c r="E51" s="28" t="s">
        <v>149</v>
      </c>
      <c r="F51" s="53" t="s">
        <v>417</v>
      </c>
      <c r="G51" s="9"/>
    </row>
    <row r="52" spans="1:7" s="10" customFormat="1" ht="40.5" x14ac:dyDescent="0.35">
      <c r="A52" s="52">
        <v>47</v>
      </c>
      <c r="B52" s="53">
        <v>47</v>
      </c>
      <c r="C52" s="30" t="s">
        <v>78</v>
      </c>
      <c r="D52" s="27" t="s">
        <v>74</v>
      </c>
      <c r="E52" s="28" t="s">
        <v>151</v>
      </c>
      <c r="F52" s="53" t="s">
        <v>417</v>
      </c>
      <c r="G52" s="9"/>
    </row>
    <row r="53" spans="1:7" s="10" customFormat="1" ht="27" x14ac:dyDescent="0.35">
      <c r="A53" s="52">
        <v>48</v>
      </c>
      <c r="B53" s="53">
        <v>48</v>
      </c>
      <c r="C53" s="30" t="s">
        <v>79</v>
      </c>
      <c r="D53" s="27" t="s">
        <v>74</v>
      </c>
      <c r="E53" s="28" t="s">
        <v>153</v>
      </c>
      <c r="F53" s="53" t="s">
        <v>417</v>
      </c>
      <c r="G53" s="9"/>
    </row>
    <row r="54" spans="1:7" s="10" customFormat="1" ht="40.5" x14ac:dyDescent="0.35">
      <c r="A54" s="52">
        <v>49</v>
      </c>
      <c r="B54" s="53">
        <v>49</v>
      </c>
      <c r="C54" s="30" t="s">
        <v>78</v>
      </c>
      <c r="D54" s="27" t="s">
        <v>76</v>
      </c>
      <c r="E54" s="28" t="s">
        <v>155</v>
      </c>
      <c r="F54" s="53" t="s">
        <v>417</v>
      </c>
      <c r="G54" s="9"/>
    </row>
    <row r="55" spans="1:7" s="10" customFormat="1" ht="27" x14ac:dyDescent="0.35">
      <c r="A55" s="52">
        <v>50</v>
      </c>
      <c r="B55" s="53">
        <v>50</v>
      </c>
      <c r="C55" s="30" t="s">
        <v>79</v>
      </c>
      <c r="D55" s="27" t="s">
        <v>77</v>
      </c>
      <c r="E55" s="28" t="s">
        <v>157</v>
      </c>
      <c r="F55" s="53" t="s">
        <v>417</v>
      </c>
      <c r="G55" s="9"/>
    </row>
    <row r="56" spans="1:7" s="10" customFormat="1" x14ac:dyDescent="0.35">
      <c r="A56" s="52">
        <v>51</v>
      </c>
      <c r="B56" s="53">
        <v>51</v>
      </c>
      <c r="C56" s="30" t="s">
        <v>79</v>
      </c>
      <c r="D56" s="27" t="s">
        <v>4</v>
      </c>
      <c r="E56" s="28" t="s">
        <v>217</v>
      </c>
      <c r="F56" s="53" t="s">
        <v>417</v>
      </c>
      <c r="G56" s="9"/>
    </row>
    <row r="57" spans="1:7" s="10" customFormat="1" ht="40.5" x14ac:dyDescent="0.35">
      <c r="A57" s="52">
        <v>52</v>
      </c>
      <c r="B57" s="53">
        <v>52</v>
      </c>
      <c r="C57" s="30" t="s">
        <v>78</v>
      </c>
      <c r="D57" s="27" t="s">
        <v>214</v>
      </c>
      <c r="E57" s="28" t="s">
        <v>215</v>
      </c>
      <c r="F57" s="53" t="s">
        <v>417</v>
      </c>
      <c r="G57" s="9"/>
    </row>
    <row r="58" spans="1:7" s="10" customFormat="1" ht="27" x14ac:dyDescent="0.35">
      <c r="A58" s="52">
        <v>53</v>
      </c>
      <c r="B58" s="53">
        <v>53</v>
      </c>
      <c r="C58" s="30" t="s">
        <v>78</v>
      </c>
      <c r="D58" s="27" t="s">
        <v>173</v>
      </c>
      <c r="E58" s="28" t="s">
        <v>174</v>
      </c>
      <c r="F58" s="53" t="s">
        <v>417</v>
      </c>
      <c r="G58" s="9"/>
    </row>
    <row r="59" spans="1:7" s="10" customFormat="1" ht="27" x14ac:dyDescent="0.35">
      <c r="A59" s="52">
        <v>54</v>
      </c>
      <c r="B59" s="53">
        <v>54</v>
      </c>
      <c r="C59" s="30" t="s">
        <v>79</v>
      </c>
      <c r="D59" s="27" t="s">
        <v>173</v>
      </c>
      <c r="E59" s="28" t="s">
        <v>176</v>
      </c>
      <c r="F59" s="53" t="s">
        <v>417</v>
      </c>
      <c r="G59" s="9"/>
    </row>
    <row r="60" spans="1:7" s="10" customFormat="1" ht="27" x14ac:dyDescent="0.35">
      <c r="A60" s="52">
        <v>55</v>
      </c>
      <c r="B60" s="53">
        <v>55</v>
      </c>
      <c r="C60" s="30" t="s">
        <v>79</v>
      </c>
      <c r="D60" s="27" t="s">
        <v>173</v>
      </c>
      <c r="E60" s="28" t="s">
        <v>178</v>
      </c>
      <c r="F60" s="53" t="s">
        <v>417</v>
      </c>
      <c r="G60" s="9"/>
    </row>
    <row r="61" spans="1:7" s="10" customFormat="1" ht="27" x14ac:dyDescent="0.35">
      <c r="A61" s="52">
        <v>56</v>
      </c>
      <c r="B61" s="53">
        <v>56</v>
      </c>
      <c r="C61" s="30" t="s">
        <v>78</v>
      </c>
      <c r="D61" s="27" t="s">
        <v>194</v>
      </c>
      <c r="E61" s="28" t="s">
        <v>193</v>
      </c>
      <c r="F61" s="53" t="s">
        <v>417</v>
      </c>
      <c r="G61" s="9"/>
    </row>
    <row r="62" spans="1:7" s="10" customFormat="1" ht="27" x14ac:dyDescent="0.35">
      <c r="A62" s="52">
        <v>57</v>
      </c>
      <c r="B62" s="53">
        <v>57</v>
      </c>
      <c r="C62" s="30" t="s">
        <v>79</v>
      </c>
      <c r="D62" s="27" t="s">
        <v>194</v>
      </c>
      <c r="E62" s="28" t="s">
        <v>196</v>
      </c>
      <c r="F62" s="53" t="s">
        <v>417</v>
      </c>
      <c r="G62" s="9"/>
    </row>
    <row r="63" spans="1:7" s="10" customFormat="1" ht="27" x14ac:dyDescent="0.35">
      <c r="A63" s="52">
        <v>58</v>
      </c>
      <c r="B63" s="53">
        <v>58</v>
      </c>
      <c r="C63" s="30" t="s">
        <v>79</v>
      </c>
      <c r="D63" s="27" t="s">
        <v>194</v>
      </c>
      <c r="E63" s="28" t="s">
        <v>198</v>
      </c>
      <c r="F63" s="53" t="s">
        <v>417</v>
      </c>
      <c r="G63" s="9"/>
    </row>
    <row r="64" spans="1:7" s="10" customFormat="1" ht="26.65" customHeight="1" x14ac:dyDescent="0.35">
      <c r="A64" s="52">
        <v>59</v>
      </c>
      <c r="B64" s="53">
        <v>59</v>
      </c>
      <c r="C64" s="30" t="s">
        <v>79</v>
      </c>
      <c r="D64" s="27" t="s">
        <v>194</v>
      </c>
      <c r="E64" s="28" t="s">
        <v>200</v>
      </c>
      <c r="F64" s="53" t="s">
        <v>417</v>
      </c>
      <c r="G64" s="9"/>
    </row>
    <row r="65" spans="1:7" s="19" customFormat="1" ht="26.65" customHeight="1" x14ac:dyDescent="0.35">
      <c r="A65" s="62"/>
      <c r="B65" s="64" t="s">
        <v>269</v>
      </c>
      <c r="C65" s="65"/>
      <c r="D65" s="65"/>
      <c r="E65" s="65"/>
      <c r="F65" s="51"/>
      <c r="G65" s="18"/>
    </row>
    <row r="66" spans="1:7" s="36" customFormat="1" ht="27" x14ac:dyDescent="0.35">
      <c r="A66" s="52">
        <v>60</v>
      </c>
      <c r="B66" s="53">
        <v>1</v>
      </c>
      <c r="C66" s="32" t="s">
        <v>79</v>
      </c>
      <c r="D66" s="33" t="s">
        <v>181</v>
      </c>
      <c r="E66" s="31" t="s">
        <v>180</v>
      </c>
      <c r="F66" s="54" t="s">
        <v>418</v>
      </c>
      <c r="G66" s="35"/>
    </row>
    <row r="67" spans="1:7" s="36" customFormat="1" ht="27" x14ac:dyDescent="0.35">
      <c r="A67" s="52">
        <v>61</v>
      </c>
      <c r="B67" s="54">
        <v>2</v>
      </c>
      <c r="C67" s="32" t="s">
        <v>78</v>
      </c>
      <c r="D67" s="33" t="s">
        <v>237</v>
      </c>
      <c r="E67" s="31" t="s">
        <v>241</v>
      </c>
      <c r="F67" s="54" t="s">
        <v>416</v>
      </c>
      <c r="G67" s="35"/>
    </row>
    <row r="68" spans="1:7" s="36" customFormat="1" ht="27" x14ac:dyDescent="0.35">
      <c r="A68" s="52">
        <v>62</v>
      </c>
      <c r="B68" s="53">
        <v>3</v>
      </c>
      <c r="C68" s="32" t="s">
        <v>78</v>
      </c>
      <c r="D68" s="33" t="s">
        <v>227</v>
      </c>
      <c r="E68" s="31" t="s">
        <v>242</v>
      </c>
      <c r="F68" s="54" t="s">
        <v>415</v>
      </c>
      <c r="G68" s="35"/>
    </row>
    <row r="69" spans="1:7" s="36" customFormat="1" x14ac:dyDescent="0.35">
      <c r="A69" s="52">
        <v>63</v>
      </c>
      <c r="B69" s="54">
        <v>4</v>
      </c>
      <c r="C69" s="33" t="s">
        <v>78</v>
      </c>
      <c r="D69" s="33" t="s">
        <v>236</v>
      </c>
      <c r="E69" s="31"/>
      <c r="F69" s="55" t="s">
        <v>418</v>
      </c>
      <c r="G69" s="35"/>
    </row>
    <row r="70" spans="1:7" s="36" customFormat="1" ht="27" x14ac:dyDescent="0.35">
      <c r="A70" s="52">
        <v>64</v>
      </c>
      <c r="B70" s="53">
        <v>5</v>
      </c>
      <c r="C70" s="33" t="s">
        <v>78</v>
      </c>
      <c r="D70" s="33" t="s">
        <v>238</v>
      </c>
      <c r="E70" s="31" t="s">
        <v>240</v>
      </c>
      <c r="F70" s="55" t="s">
        <v>415</v>
      </c>
      <c r="G70" s="35"/>
    </row>
    <row r="71" spans="1:7" s="10" customFormat="1" ht="40.5" x14ac:dyDescent="0.35">
      <c r="A71" s="52">
        <v>65</v>
      </c>
      <c r="B71" s="53">
        <v>6</v>
      </c>
      <c r="C71" s="30" t="s">
        <v>78</v>
      </c>
      <c r="D71" s="28" t="s">
        <v>188</v>
      </c>
      <c r="E71" s="28" t="s">
        <v>189</v>
      </c>
      <c r="F71" s="56" t="s">
        <v>417</v>
      </c>
      <c r="G71" s="27"/>
    </row>
    <row r="72" spans="1:7" s="10" customFormat="1" ht="27" x14ac:dyDescent="0.35">
      <c r="A72" s="52">
        <v>66</v>
      </c>
      <c r="B72" s="54">
        <v>7</v>
      </c>
      <c r="C72" s="30" t="s">
        <v>79</v>
      </c>
      <c r="D72" s="28" t="s">
        <v>188</v>
      </c>
      <c r="E72" s="28" t="s">
        <v>191</v>
      </c>
      <c r="F72" s="56" t="s">
        <v>417</v>
      </c>
      <c r="G72" s="27"/>
    </row>
    <row r="73" spans="1:7" s="10" customFormat="1" ht="27" x14ac:dyDescent="0.35">
      <c r="A73" s="52">
        <v>67</v>
      </c>
      <c r="B73" s="53">
        <v>8</v>
      </c>
      <c r="C73" s="30" t="s">
        <v>183</v>
      </c>
      <c r="D73" s="27" t="s">
        <v>207</v>
      </c>
      <c r="E73" s="28" t="s">
        <v>121</v>
      </c>
      <c r="F73" s="56" t="s">
        <v>417</v>
      </c>
      <c r="G73" s="27"/>
    </row>
    <row r="74" spans="1:7" s="10" customFormat="1" ht="27" x14ac:dyDescent="0.35">
      <c r="A74" s="52">
        <v>68</v>
      </c>
      <c r="B74" s="54">
        <v>9</v>
      </c>
      <c r="C74" s="30" t="s">
        <v>183</v>
      </c>
      <c r="D74" s="27" t="s">
        <v>209</v>
      </c>
      <c r="E74" s="28" t="s">
        <v>210</v>
      </c>
      <c r="F74" s="56" t="s">
        <v>417</v>
      </c>
      <c r="G74" s="27"/>
    </row>
    <row r="75" spans="1:7" s="10" customFormat="1" ht="27" x14ac:dyDescent="0.35">
      <c r="A75" s="52">
        <v>69</v>
      </c>
      <c r="B75" s="53">
        <v>10</v>
      </c>
      <c r="C75" s="30" t="s">
        <v>223</v>
      </c>
      <c r="D75" s="27" t="s">
        <v>209</v>
      </c>
      <c r="E75" s="28" t="s">
        <v>210</v>
      </c>
      <c r="F75" s="56" t="s">
        <v>417</v>
      </c>
      <c r="G75" s="27"/>
    </row>
    <row r="76" spans="1:7" s="10" customFormat="1" ht="27" x14ac:dyDescent="0.35">
      <c r="A76" s="52">
        <v>70</v>
      </c>
      <c r="B76" s="53">
        <v>11</v>
      </c>
      <c r="C76" s="30" t="s">
        <v>79</v>
      </c>
      <c r="D76" s="27" t="s">
        <v>77</v>
      </c>
      <c r="E76" s="28" t="s">
        <v>212</v>
      </c>
      <c r="F76" s="56" t="s">
        <v>417</v>
      </c>
      <c r="G76" s="27"/>
    </row>
    <row r="77" spans="1:7" s="10" customFormat="1" ht="27" x14ac:dyDescent="0.35">
      <c r="A77" s="52">
        <v>71</v>
      </c>
      <c r="B77" s="54">
        <v>12</v>
      </c>
      <c r="C77" s="30" t="s">
        <v>78</v>
      </c>
      <c r="D77" s="27" t="s">
        <v>229</v>
      </c>
      <c r="E77" s="28" t="s">
        <v>245</v>
      </c>
      <c r="F77" s="56" t="s">
        <v>417</v>
      </c>
      <c r="G77" s="9"/>
    </row>
    <row r="78" spans="1:7" s="10" customFormat="1" ht="27" x14ac:dyDescent="0.35">
      <c r="A78" s="52">
        <v>72</v>
      </c>
      <c r="B78" s="53">
        <v>13</v>
      </c>
      <c r="C78" s="30" t="s">
        <v>78</v>
      </c>
      <c r="D78" s="27" t="s">
        <v>230</v>
      </c>
      <c r="E78" s="28" t="s">
        <v>246</v>
      </c>
      <c r="F78" s="56" t="s">
        <v>417</v>
      </c>
      <c r="G78" s="9"/>
    </row>
    <row r="79" spans="1:7" s="10" customFormat="1" ht="40.5" x14ac:dyDescent="0.35">
      <c r="A79" s="52">
        <v>73</v>
      </c>
      <c r="B79" s="54">
        <v>14</v>
      </c>
      <c r="C79" s="30" t="s">
        <v>78</v>
      </c>
      <c r="D79" s="27" t="s">
        <v>231</v>
      </c>
      <c r="E79" s="28" t="s">
        <v>249</v>
      </c>
      <c r="F79" s="56" t="s">
        <v>417</v>
      </c>
      <c r="G79" s="9"/>
    </row>
    <row r="80" spans="1:7" s="10" customFormat="1" ht="40.5" x14ac:dyDescent="0.35">
      <c r="A80" s="52">
        <v>74</v>
      </c>
      <c r="B80" s="53">
        <v>15</v>
      </c>
      <c r="C80" s="30" t="s">
        <v>79</v>
      </c>
      <c r="D80" s="27" t="s">
        <v>231</v>
      </c>
      <c r="E80" s="28" t="s">
        <v>251</v>
      </c>
      <c r="F80" s="56" t="s">
        <v>417</v>
      </c>
      <c r="G80" s="9"/>
    </row>
    <row r="81" spans="1:7" s="10" customFormat="1" ht="27" x14ac:dyDescent="0.35">
      <c r="A81" s="52">
        <v>75</v>
      </c>
      <c r="B81" s="53">
        <v>16</v>
      </c>
      <c r="C81" s="30" t="s">
        <v>79</v>
      </c>
      <c r="D81" s="27" t="s">
        <v>231</v>
      </c>
      <c r="E81" s="28" t="s">
        <v>253</v>
      </c>
      <c r="F81" s="56" t="s">
        <v>417</v>
      </c>
      <c r="G81" s="9"/>
    </row>
    <row r="82" spans="1:7" s="10" customFormat="1" ht="27" x14ac:dyDescent="0.35">
      <c r="A82" s="52">
        <v>76</v>
      </c>
      <c r="B82" s="54">
        <v>17</v>
      </c>
      <c r="C82" s="30" t="s">
        <v>79</v>
      </c>
      <c r="D82" s="27" t="s">
        <v>232</v>
      </c>
      <c r="E82" s="28" t="s">
        <v>255</v>
      </c>
      <c r="F82" s="56" t="s">
        <v>417</v>
      </c>
      <c r="G82" s="9"/>
    </row>
    <row r="83" spans="1:7" s="10" customFormat="1" x14ac:dyDescent="0.35">
      <c r="A83" s="52">
        <v>77</v>
      </c>
      <c r="B83" s="53">
        <v>18</v>
      </c>
      <c r="C83" s="30" t="s">
        <v>79</v>
      </c>
      <c r="D83" s="27" t="s">
        <v>232</v>
      </c>
      <c r="E83" s="28" t="s">
        <v>257</v>
      </c>
      <c r="F83" s="56" t="s">
        <v>417</v>
      </c>
      <c r="G83" s="9"/>
    </row>
    <row r="84" spans="1:7" s="10" customFormat="1" ht="40.5" x14ac:dyDescent="0.35">
      <c r="A84" s="52">
        <v>78</v>
      </c>
      <c r="B84" s="54">
        <v>19</v>
      </c>
      <c r="C84" s="30" t="s">
        <v>78</v>
      </c>
      <c r="D84" s="27" t="s">
        <v>234</v>
      </c>
      <c r="E84" s="28" t="s">
        <v>259</v>
      </c>
      <c r="F84" s="56" t="s">
        <v>417</v>
      </c>
      <c r="G84" s="9"/>
    </row>
    <row r="85" spans="1:7" s="10" customFormat="1" ht="27" x14ac:dyDescent="0.35">
      <c r="A85" s="52">
        <v>79</v>
      </c>
      <c r="B85" s="53">
        <v>20</v>
      </c>
      <c r="C85" s="30" t="s">
        <v>79</v>
      </c>
      <c r="D85" s="27" t="s">
        <v>234</v>
      </c>
      <c r="E85" s="28" t="s">
        <v>261</v>
      </c>
      <c r="F85" s="56" t="s">
        <v>417</v>
      </c>
      <c r="G85" s="9"/>
    </row>
    <row r="86" spans="1:7" s="10" customFormat="1" ht="40.5" x14ac:dyDescent="0.35">
      <c r="A86" s="52">
        <v>80</v>
      </c>
      <c r="B86" s="53">
        <v>21</v>
      </c>
      <c r="C86" s="30" t="s">
        <v>78</v>
      </c>
      <c r="D86" s="27" t="s">
        <v>235</v>
      </c>
      <c r="E86" s="28" t="s">
        <v>263</v>
      </c>
      <c r="F86" s="56" t="s">
        <v>417</v>
      </c>
      <c r="G86" s="9"/>
    </row>
    <row r="87" spans="1:7" s="10" customFormat="1" ht="27" x14ac:dyDescent="0.35">
      <c r="A87" s="52">
        <v>81</v>
      </c>
      <c r="B87" s="54">
        <v>22</v>
      </c>
      <c r="C87" s="30" t="s">
        <v>79</v>
      </c>
      <c r="D87" s="27" t="s">
        <v>235</v>
      </c>
      <c r="E87" s="28" t="s">
        <v>265</v>
      </c>
      <c r="F87" s="56" t="s">
        <v>417</v>
      </c>
      <c r="G87" s="9"/>
    </row>
    <row r="88" spans="1:7" s="10" customFormat="1" ht="27" x14ac:dyDescent="0.35">
      <c r="A88" s="52">
        <v>82</v>
      </c>
      <c r="B88" s="53">
        <v>23</v>
      </c>
      <c r="C88" s="30" t="s">
        <v>79</v>
      </c>
      <c r="D88" s="27" t="s">
        <v>235</v>
      </c>
      <c r="E88" s="28" t="s">
        <v>266</v>
      </c>
      <c r="F88" s="56" t="s">
        <v>417</v>
      </c>
      <c r="G88" s="9"/>
    </row>
    <row r="89" spans="1:7" s="10" customFormat="1" x14ac:dyDescent="0.35">
      <c r="A89" s="52"/>
      <c r="B89" s="68" t="s">
        <v>271</v>
      </c>
      <c r="C89" s="69"/>
      <c r="D89" s="69"/>
      <c r="E89" s="69"/>
      <c r="F89" s="51"/>
      <c r="G89" s="9"/>
    </row>
    <row r="90" spans="1:7" s="10" customFormat="1" x14ac:dyDescent="0.35">
      <c r="A90" s="52">
        <v>83</v>
      </c>
      <c r="B90" s="53">
        <v>1</v>
      </c>
      <c r="C90" s="27" t="s">
        <v>78</v>
      </c>
      <c r="D90" s="27" t="s">
        <v>272</v>
      </c>
      <c r="E90" s="28" t="s">
        <v>273</v>
      </c>
      <c r="F90" s="57" t="s">
        <v>416</v>
      </c>
      <c r="G90" s="9"/>
    </row>
    <row r="91" spans="1:7" s="10" customFormat="1" ht="27" x14ac:dyDescent="0.35">
      <c r="A91" s="52">
        <v>84</v>
      </c>
      <c r="B91" s="53">
        <v>2</v>
      </c>
      <c r="C91" s="27" t="s">
        <v>79</v>
      </c>
      <c r="D91" s="27" t="s">
        <v>287</v>
      </c>
      <c r="E91" s="28" t="s">
        <v>288</v>
      </c>
      <c r="F91" s="57" t="s">
        <v>417</v>
      </c>
      <c r="G91" s="9"/>
    </row>
    <row r="92" spans="1:7" ht="27" x14ac:dyDescent="0.35">
      <c r="A92" s="52">
        <v>85</v>
      </c>
      <c r="B92" s="53">
        <v>3</v>
      </c>
      <c r="C92" s="13" t="s">
        <v>183</v>
      </c>
      <c r="D92" s="13" t="s">
        <v>287</v>
      </c>
      <c r="E92" s="28" t="s">
        <v>290</v>
      </c>
      <c r="F92" s="57" t="s">
        <v>417</v>
      </c>
    </row>
    <row r="93" spans="1:7" ht="27" x14ac:dyDescent="0.35">
      <c r="A93" s="52">
        <v>86</v>
      </c>
      <c r="B93" s="53">
        <v>4</v>
      </c>
      <c r="C93" s="13" t="s">
        <v>292</v>
      </c>
      <c r="D93" s="13" t="s">
        <v>293</v>
      </c>
      <c r="E93" s="12" t="s">
        <v>294</v>
      </c>
      <c r="F93" s="57" t="s">
        <v>417</v>
      </c>
    </row>
    <row r="94" spans="1:7" ht="27" x14ac:dyDescent="0.35">
      <c r="A94" s="52">
        <v>87</v>
      </c>
      <c r="B94" s="53">
        <v>5</v>
      </c>
      <c r="C94" s="13" t="s">
        <v>296</v>
      </c>
      <c r="D94" s="13" t="s">
        <v>293</v>
      </c>
      <c r="E94" s="12" t="s">
        <v>297</v>
      </c>
      <c r="F94" s="57" t="s">
        <v>417</v>
      </c>
    </row>
    <row r="95" spans="1:7" ht="40.5" x14ac:dyDescent="0.35">
      <c r="A95" s="52">
        <v>88</v>
      </c>
      <c r="B95" s="53">
        <v>6</v>
      </c>
      <c r="C95" s="13" t="s">
        <v>78</v>
      </c>
      <c r="D95" s="13" t="s">
        <v>301</v>
      </c>
      <c r="E95" s="12" t="s">
        <v>299</v>
      </c>
      <c r="F95" s="57" t="s">
        <v>417</v>
      </c>
    </row>
    <row r="96" spans="1:7" ht="27" x14ac:dyDescent="0.35">
      <c r="A96" s="52">
        <v>89</v>
      </c>
      <c r="B96" s="53">
        <v>7</v>
      </c>
      <c r="C96" s="13" t="s">
        <v>78</v>
      </c>
      <c r="D96" s="13" t="s">
        <v>304</v>
      </c>
      <c r="E96" s="12" t="s">
        <v>303</v>
      </c>
      <c r="F96" s="57" t="s">
        <v>417</v>
      </c>
    </row>
    <row r="97" spans="1:6" ht="27" x14ac:dyDescent="0.35">
      <c r="A97" s="52">
        <v>90</v>
      </c>
      <c r="B97" s="53">
        <v>8</v>
      </c>
      <c r="C97" s="13" t="s">
        <v>79</v>
      </c>
      <c r="D97" s="13" t="s">
        <v>304</v>
      </c>
      <c r="E97" s="12" t="s">
        <v>306</v>
      </c>
      <c r="F97" s="57" t="s">
        <v>417</v>
      </c>
    </row>
    <row r="98" spans="1:6" ht="27" x14ac:dyDescent="0.35">
      <c r="A98" s="52">
        <v>91</v>
      </c>
      <c r="B98" s="53">
        <v>9</v>
      </c>
      <c r="C98" s="13" t="s">
        <v>79</v>
      </c>
      <c r="D98" s="13" t="s">
        <v>304</v>
      </c>
      <c r="E98" s="12" t="s">
        <v>308</v>
      </c>
      <c r="F98" s="57" t="s">
        <v>417</v>
      </c>
    </row>
    <row r="99" spans="1:6" ht="27" x14ac:dyDescent="0.35">
      <c r="A99" s="52">
        <v>92</v>
      </c>
      <c r="B99" s="53">
        <v>10</v>
      </c>
      <c r="C99" s="13" t="s">
        <v>183</v>
      </c>
      <c r="D99" s="13" t="s">
        <v>309</v>
      </c>
      <c r="E99" s="12" t="s">
        <v>310</v>
      </c>
      <c r="F99" s="57" t="s">
        <v>417</v>
      </c>
    </row>
    <row r="100" spans="1:6" ht="54" x14ac:dyDescent="0.35">
      <c r="A100" s="52">
        <v>93</v>
      </c>
      <c r="B100" s="53">
        <v>11</v>
      </c>
      <c r="C100" s="13" t="s">
        <v>183</v>
      </c>
      <c r="D100" s="13" t="s">
        <v>313</v>
      </c>
      <c r="E100" s="12" t="s">
        <v>312</v>
      </c>
      <c r="F100" s="57" t="s">
        <v>417</v>
      </c>
    </row>
    <row r="101" spans="1:6" x14ac:dyDescent="0.35">
      <c r="A101" s="52">
        <v>94</v>
      </c>
      <c r="B101" s="53">
        <v>12</v>
      </c>
      <c r="C101" s="13" t="s">
        <v>79</v>
      </c>
      <c r="D101" s="13" t="s">
        <v>317</v>
      </c>
      <c r="E101" s="12" t="s">
        <v>316</v>
      </c>
      <c r="F101" s="57" t="s">
        <v>417</v>
      </c>
    </row>
    <row r="102" spans="1:6" ht="27" x14ac:dyDescent="0.35">
      <c r="A102" s="52">
        <v>95</v>
      </c>
      <c r="B102" s="53">
        <v>13</v>
      </c>
      <c r="C102" s="13" t="s">
        <v>79</v>
      </c>
      <c r="D102" s="13" t="s">
        <v>319</v>
      </c>
      <c r="E102" s="12" t="s">
        <v>318</v>
      </c>
      <c r="F102" s="57" t="s">
        <v>417</v>
      </c>
    </row>
    <row r="103" spans="1:6" ht="27" x14ac:dyDescent="0.35">
      <c r="A103" s="52">
        <v>96</v>
      </c>
      <c r="B103" s="53">
        <v>14</v>
      </c>
      <c r="C103" s="13" t="s">
        <v>79</v>
      </c>
      <c r="D103" s="13" t="s">
        <v>322</v>
      </c>
      <c r="E103" s="12" t="s">
        <v>321</v>
      </c>
      <c r="F103" s="57" t="s">
        <v>417</v>
      </c>
    </row>
    <row r="104" spans="1:6" ht="27" x14ac:dyDescent="0.35">
      <c r="A104" s="52">
        <v>97</v>
      </c>
      <c r="B104" s="53">
        <v>15</v>
      </c>
      <c r="C104" s="13" t="s">
        <v>183</v>
      </c>
      <c r="D104" s="13" t="s">
        <v>234</v>
      </c>
      <c r="E104" s="12" t="s">
        <v>324</v>
      </c>
      <c r="F104" s="57" t="s">
        <v>417</v>
      </c>
    </row>
    <row r="105" spans="1:6" ht="40.5" x14ac:dyDescent="0.35">
      <c r="A105" s="52">
        <v>98</v>
      </c>
      <c r="B105" s="53">
        <v>16</v>
      </c>
      <c r="C105" s="13" t="s">
        <v>292</v>
      </c>
      <c r="D105" s="13" t="s">
        <v>326</v>
      </c>
      <c r="E105" s="12" t="s">
        <v>327</v>
      </c>
      <c r="F105" s="57" t="s">
        <v>417</v>
      </c>
    </row>
    <row r="106" spans="1:6" ht="40.5" x14ac:dyDescent="0.35">
      <c r="A106" s="52">
        <v>99</v>
      </c>
      <c r="B106" s="53">
        <v>17</v>
      </c>
      <c r="C106" s="13" t="s">
        <v>292</v>
      </c>
      <c r="D106" s="13" t="s">
        <v>329</v>
      </c>
      <c r="E106" s="12" t="s">
        <v>330</v>
      </c>
      <c r="F106" s="57" t="s">
        <v>417</v>
      </c>
    </row>
    <row r="107" spans="1:6" ht="40.5" x14ac:dyDescent="0.35">
      <c r="A107" s="52">
        <v>100</v>
      </c>
      <c r="B107" s="53">
        <v>18</v>
      </c>
      <c r="C107" s="13" t="s">
        <v>78</v>
      </c>
      <c r="D107" s="13" t="s">
        <v>332</v>
      </c>
      <c r="E107" s="12" t="s">
        <v>333</v>
      </c>
      <c r="F107" s="57" t="s">
        <v>417</v>
      </c>
    </row>
    <row r="108" spans="1:6" ht="40.5" x14ac:dyDescent="0.35">
      <c r="A108" s="52">
        <v>101</v>
      </c>
      <c r="B108" s="53">
        <v>19</v>
      </c>
      <c r="C108" s="13" t="s">
        <v>78</v>
      </c>
      <c r="D108" s="13" t="s">
        <v>335</v>
      </c>
      <c r="E108" s="12" t="s">
        <v>336</v>
      </c>
      <c r="F108" s="57" t="s">
        <v>417</v>
      </c>
    </row>
    <row r="109" spans="1:6" ht="40.5" x14ac:dyDescent="0.35">
      <c r="A109" s="52">
        <v>102</v>
      </c>
      <c r="B109" s="53">
        <v>20</v>
      </c>
      <c r="C109" s="13" t="s">
        <v>292</v>
      </c>
      <c r="D109" s="13" t="s">
        <v>338</v>
      </c>
      <c r="E109" s="12" t="s">
        <v>339</v>
      </c>
      <c r="F109" s="57" t="s">
        <v>417</v>
      </c>
    </row>
    <row r="110" spans="1:6" ht="40.5" x14ac:dyDescent="0.35">
      <c r="A110" s="52">
        <v>103</v>
      </c>
      <c r="B110" s="53">
        <v>21</v>
      </c>
      <c r="C110" s="13" t="s">
        <v>292</v>
      </c>
      <c r="D110" s="13" t="s">
        <v>341</v>
      </c>
      <c r="E110" s="12" t="s">
        <v>342</v>
      </c>
      <c r="F110" s="57" t="s">
        <v>417</v>
      </c>
    </row>
    <row r="111" spans="1:6" ht="40.5" x14ac:dyDescent="0.35">
      <c r="A111" s="52">
        <v>104</v>
      </c>
      <c r="B111" s="53">
        <v>22</v>
      </c>
      <c r="C111" s="13" t="s">
        <v>292</v>
      </c>
      <c r="D111" s="13" t="s">
        <v>344</v>
      </c>
      <c r="E111" s="12" t="s">
        <v>345</v>
      </c>
      <c r="F111" s="57" t="s">
        <v>417</v>
      </c>
    </row>
    <row r="112" spans="1:6" ht="40.5" x14ac:dyDescent="0.35">
      <c r="A112" s="52">
        <v>105</v>
      </c>
      <c r="B112" s="53">
        <v>23</v>
      </c>
      <c r="C112" s="13" t="s">
        <v>292</v>
      </c>
      <c r="D112" s="13" t="s">
        <v>346</v>
      </c>
      <c r="E112" s="12" t="s">
        <v>349</v>
      </c>
      <c r="F112" s="57" t="s">
        <v>417</v>
      </c>
    </row>
    <row r="113" spans="1:6" ht="40.5" x14ac:dyDescent="0.35">
      <c r="A113" s="52">
        <v>106</v>
      </c>
      <c r="B113" s="53">
        <v>24</v>
      </c>
      <c r="C113" s="13" t="s">
        <v>78</v>
      </c>
      <c r="D113" s="13" t="s">
        <v>351</v>
      </c>
      <c r="E113" s="12" t="s">
        <v>352</v>
      </c>
      <c r="F113" s="57" t="s">
        <v>417</v>
      </c>
    </row>
    <row r="114" spans="1:6" ht="40.5" x14ac:dyDescent="0.35">
      <c r="A114" s="52">
        <v>107</v>
      </c>
      <c r="B114" s="53">
        <v>25</v>
      </c>
      <c r="C114" s="13" t="s">
        <v>292</v>
      </c>
      <c r="D114" s="13" t="s">
        <v>354</v>
      </c>
      <c r="E114" s="12" t="s">
        <v>355</v>
      </c>
      <c r="F114" s="57" t="s">
        <v>417</v>
      </c>
    </row>
    <row r="115" spans="1:6" ht="40.5" x14ac:dyDescent="0.35">
      <c r="A115" s="52">
        <v>108</v>
      </c>
      <c r="B115" s="53">
        <v>26</v>
      </c>
      <c r="C115" s="13" t="s">
        <v>78</v>
      </c>
      <c r="D115" s="13" t="s">
        <v>356</v>
      </c>
      <c r="E115" s="12" t="s">
        <v>357</v>
      </c>
      <c r="F115" s="57" t="s">
        <v>417</v>
      </c>
    </row>
    <row r="116" spans="1:6" ht="40.5" x14ac:dyDescent="0.35">
      <c r="A116" s="52">
        <v>109</v>
      </c>
      <c r="B116" s="53">
        <v>27</v>
      </c>
      <c r="C116" s="13" t="s">
        <v>292</v>
      </c>
      <c r="D116" s="13" t="s">
        <v>359</v>
      </c>
      <c r="E116" s="12" t="s">
        <v>360</v>
      </c>
      <c r="F116" s="57" t="s">
        <v>417</v>
      </c>
    </row>
    <row r="117" spans="1:6" ht="40.5" x14ac:dyDescent="0.35">
      <c r="A117" s="52">
        <v>110</v>
      </c>
      <c r="B117" s="53">
        <v>28</v>
      </c>
      <c r="C117" s="13" t="s">
        <v>292</v>
      </c>
      <c r="D117" s="13" t="s">
        <v>362</v>
      </c>
      <c r="E117" s="12" t="s">
        <v>363</v>
      </c>
      <c r="F117" s="57" t="s">
        <v>417</v>
      </c>
    </row>
    <row r="118" spans="1:6" ht="40.5" x14ac:dyDescent="0.35">
      <c r="A118" s="52">
        <v>111</v>
      </c>
      <c r="B118" s="53">
        <v>29</v>
      </c>
      <c r="C118" s="13" t="s">
        <v>292</v>
      </c>
      <c r="D118" s="13" t="s">
        <v>365</v>
      </c>
      <c r="E118" s="12" t="s">
        <v>366</v>
      </c>
      <c r="F118" s="57" t="s">
        <v>417</v>
      </c>
    </row>
    <row r="119" spans="1:6" ht="27" x14ac:dyDescent="0.35">
      <c r="A119" s="52">
        <v>112</v>
      </c>
      <c r="B119" s="53">
        <v>30</v>
      </c>
      <c r="C119" s="13" t="s">
        <v>79</v>
      </c>
      <c r="D119" s="13" t="s">
        <v>368</v>
      </c>
      <c r="E119" s="12" t="s">
        <v>369</v>
      </c>
      <c r="F119" s="50" t="s">
        <v>415</v>
      </c>
    </row>
    <row r="120" spans="1:6" ht="27" x14ac:dyDescent="0.35">
      <c r="A120" s="52">
        <v>113</v>
      </c>
      <c r="B120" s="53">
        <v>31</v>
      </c>
      <c r="C120" s="13" t="s">
        <v>79</v>
      </c>
      <c r="D120" s="13" t="s">
        <v>370</v>
      </c>
      <c r="E120" s="12" t="s">
        <v>371</v>
      </c>
      <c r="F120" s="50" t="s">
        <v>418</v>
      </c>
    </row>
    <row r="121" spans="1:6" ht="27" x14ac:dyDescent="0.35">
      <c r="A121" s="52">
        <v>114</v>
      </c>
      <c r="B121" s="53">
        <v>32</v>
      </c>
      <c r="C121" s="13" t="s">
        <v>223</v>
      </c>
      <c r="D121" s="13" t="s">
        <v>373</v>
      </c>
      <c r="E121" s="12" t="s">
        <v>374</v>
      </c>
      <c r="F121" s="58" t="s">
        <v>418</v>
      </c>
    </row>
    <row r="122" spans="1:6" ht="40.5" x14ac:dyDescent="0.35">
      <c r="A122" s="52">
        <v>115</v>
      </c>
      <c r="B122" s="53">
        <v>33</v>
      </c>
      <c r="C122" s="13" t="s">
        <v>223</v>
      </c>
      <c r="D122" s="13" t="s">
        <v>376</v>
      </c>
      <c r="E122" s="12" t="s">
        <v>377</v>
      </c>
      <c r="F122" s="58" t="s">
        <v>416</v>
      </c>
    </row>
    <row r="123" spans="1:6" ht="27" x14ac:dyDescent="0.35">
      <c r="A123" s="52">
        <v>116</v>
      </c>
      <c r="B123" s="53">
        <v>34</v>
      </c>
      <c r="C123" s="13" t="s">
        <v>379</v>
      </c>
      <c r="D123" s="13" t="s">
        <v>380</v>
      </c>
      <c r="E123" s="12" t="s">
        <v>159</v>
      </c>
      <c r="F123" s="58" t="s">
        <v>416</v>
      </c>
    </row>
    <row r="124" spans="1:6" ht="27" x14ac:dyDescent="0.35">
      <c r="A124" s="52">
        <v>117</v>
      </c>
      <c r="B124" s="53">
        <v>35</v>
      </c>
      <c r="C124" s="13" t="s">
        <v>79</v>
      </c>
      <c r="D124" s="12" t="s">
        <v>383</v>
      </c>
      <c r="E124" s="12" t="s">
        <v>382</v>
      </c>
      <c r="F124" s="50" t="s">
        <v>415</v>
      </c>
    </row>
    <row r="125" spans="1:6" ht="27" x14ac:dyDescent="0.35">
      <c r="A125" s="52">
        <v>118</v>
      </c>
      <c r="B125" s="53">
        <v>36</v>
      </c>
      <c r="C125" s="13" t="s">
        <v>79</v>
      </c>
      <c r="D125" s="12" t="s">
        <v>386</v>
      </c>
      <c r="E125" s="12" t="s">
        <v>385</v>
      </c>
      <c r="F125" s="50" t="s">
        <v>415</v>
      </c>
    </row>
    <row r="126" spans="1:6" ht="27" x14ac:dyDescent="0.35">
      <c r="A126" s="52">
        <v>119</v>
      </c>
      <c r="B126" s="53">
        <v>37</v>
      </c>
      <c r="C126" s="13" t="s">
        <v>78</v>
      </c>
      <c r="D126" s="13" t="s">
        <v>388</v>
      </c>
      <c r="E126" s="12" t="s">
        <v>241</v>
      </c>
      <c r="F126" s="58" t="s">
        <v>416</v>
      </c>
    </row>
    <row r="127" spans="1:6" ht="27" x14ac:dyDescent="0.35">
      <c r="A127" s="52">
        <v>120</v>
      </c>
      <c r="B127" s="53">
        <v>38</v>
      </c>
      <c r="C127" s="13" t="s">
        <v>79</v>
      </c>
      <c r="D127" s="13" t="s">
        <v>388</v>
      </c>
      <c r="E127" s="12" t="s">
        <v>390</v>
      </c>
      <c r="F127" s="58" t="s">
        <v>416</v>
      </c>
    </row>
    <row r="128" spans="1:6" ht="27" x14ac:dyDescent="0.35">
      <c r="A128" s="52">
        <v>121</v>
      </c>
      <c r="B128" s="53">
        <v>39</v>
      </c>
      <c r="C128" s="13" t="s">
        <v>78</v>
      </c>
      <c r="D128" s="12" t="s">
        <v>392</v>
      </c>
      <c r="E128" s="12" t="s">
        <v>393</v>
      </c>
      <c r="F128" s="58" t="s">
        <v>415</v>
      </c>
    </row>
    <row r="129" spans="1:6" ht="27" x14ac:dyDescent="0.35">
      <c r="A129" s="52">
        <v>122</v>
      </c>
      <c r="B129" s="53">
        <v>40</v>
      </c>
      <c r="C129" s="13" t="s">
        <v>79</v>
      </c>
      <c r="D129" s="13" t="s">
        <v>395</v>
      </c>
      <c r="E129" s="12" t="s">
        <v>396</v>
      </c>
      <c r="F129" s="58" t="s">
        <v>416</v>
      </c>
    </row>
    <row r="130" spans="1:6" ht="27" x14ac:dyDescent="0.35">
      <c r="A130" s="52">
        <v>123</v>
      </c>
      <c r="B130" s="53">
        <v>41</v>
      </c>
      <c r="C130" s="13" t="s">
        <v>79</v>
      </c>
      <c r="D130" s="13" t="s">
        <v>395</v>
      </c>
      <c r="E130" s="12" t="s">
        <v>398</v>
      </c>
      <c r="F130" s="58" t="s">
        <v>416</v>
      </c>
    </row>
    <row r="131" spans="1:6" ht="40.5" x14ac:dyDescent="0.35">
      <c r="A131" s="52">
        <v>124</v>
      </c>
      <c r="B131" s="53">
        <v>42</v>
      </c>
      <c r="C131" s="13" t="s">
        <v>79</v>
      </c>
      <c r="D131" s="13" t="s">
        <v>395</v>
      </c>
      <c r="E131" s="12" t="s">
        <v>400</v>
      </c>
      <c r="F131" s="58" t="s">
        <v>416</v>
      </c>
    </row>
    <row r="132" spans="1:6" ht="27" x14ac:dyDescent="0.35">
      <c r="A132" s="52">
        <v>125</v>
      </c>
      <c r="B132" s="53">
        <v>43</v>
      </c>
      <c r="C132" s="13" t="s">
        <v>223</v>
      </c>
      <c r="D132" s="13" t="s">
        <v>403</v>
      </c>
      <c r="E132" s="12" t="s">
        <v>402</v>
      </c>
      <c r="F132" s="50" t="s">
        <v>416</v>
      </c>
    </row>
    <row r="133" spans="1:6" ht="27" x14ac:dyDescent="0.35">
      <c r="A133" s="52">
        <v>126</v>
      </c>
      <c r="B133" s="53">
        <v>44</v>
      </c>
      <c r="C133" s="13" t="s">
        <v>379</v>
      </c>
      <c r="D133" s="13" t="s">
        <v>405</v>
      </c>
      <c r="E133" s="12" t="s">
        <v>404</v>
      </c>
      <c r="F133" s="50" t="s">
        <v>418</v>
      </c>
    </row>
    <row r="134" spans="1:6" ht="27" x14ac:dyDescent="0.35">
      <c r="A134" s="52">
        <v>127</v>
      </c>
      <c r="B134" s="53">
        <v>45</v>
      </c>
      <c r="C134" s="13" t="s">
        <v>379</v>
      </c>
      <c r="D134" s="13" t="s">
        <v>406</v>
      </c>
      <c r="E134" s="12" t="s">
        <v>404</v>
      </c>
      <c r="F134" s="50" t="s">
        <v>418</v>
      </c>
    </row>
    <row r="135" spans="1:6" x14ac:dyDescent="0.35">
      <c r="A135" s="52"/>
      <c r="B135" s="68" t="s">
        <v>408</v>
      </c>
      <c r="C135" s="69"/>
      <c r="D135" s="69"/>
      <c r="E135" s="69"/>
      <c r="F135" s="51"/>
    </row>
    <row r="136" spans="1:6" ht="27" x14ac:dyDescent="0.35">
      <c r="A136" s="52">
        <v>128</v>
      </c>
      <c r="B136" s="53">
        <v>1</v>
      </c>
      <c r="C136" s="13" t="s">
        <v>410</v>
      </c>
      <c r="D136" s="13" t="s">
        <v>409</v>
      </c>
      <c r="E136" s="12" t="s">
        <v>241</v>
      </c>
      <c r="F136" s="50" t="s">
        <v>416</v>
      </c>
    </row>
    <row r="137" spans="1:6" ht="54" x14ac:dyDescent="0.35">
      <c r="A137" s="52">
        <v>129</v>
      </c>
      <c r="B137" s="53">
        <v>2</v>
      </c>
      <c r="C137" s="13" t="s">
        <v>79</v>
      </c>
      <c r="D137" s="13" t="s">
        <v>409</v>
      </c>
      <c r="E137" s="12" t="s">
        <v>412</v>
      </c>
      <c r="F137" s="50" t="s">
        <v>416</v>
      </c>
    </row>
    <row r="138" spans="1:6" ht="40.5" x14ac:dyDescent="0.35">
      <c r="A138" s="52">
        <v>130</v>
      </c>
      <c r="B138" s="53">
        <v>3</v>
      </c>
      <c r="C138" s="13" t="s">
        <v>379</v>
      </c>
      <c r="D138" s="13" t="s">
        <v>499</v>
      </c>
      <c r="E138" s="12" t="s">
        <v>502</v>
      </c>
      <c r="F138" s="50" t="s">
        <v>417</v>
      </c>
    </row>
    <row r="139" spans="1:6" x14ac:dyDescent="0.35">
      <c r="A139" s="52">
        <v>131</v>
      </c>
      <c r="B139" s="53">
        <v>4</v>
      </c>
      <c r="C139" s="13" t="s">
        <v>79</v>
      </c>
      <c r="D139" s="13" t="s">
        <v>499</v>
      </c>
      <c r="E139" s="12" t="s">
        <v>501</v>
      </c>
      <c r="F139" s="50" t="s">
        <v>417</v>
      </c>
    </row>
    <row r="140" spans="1:6" ht="27" x14ac:dyDescent="0.35">
      <c r="A140" s="52">
        <v>132</v>
      </c>
      <c r="B140" s="53">
        <v>5</v>
      </c>
      <c r="C140" s="13" t="s">
        <v>79</v>
      </c>
      <c r="D140" s="13" t="s">
        <v>504</v>
      </c>
      <c r="E140" s="12" t="s">
        <v>505</v>
      </c>
      <c r="F140" s="50" t="s">
        <v>417</v>
      </c>
    </row>
    <row r="141" spans="1:6" ht="27" x14ac:dyDescent="0.35">
      <c r="A141" s="52">
        <v>133</v>
      </c>
      <c r="B141" s="53">
        <v>6</v>
      </c>
      <c r="C141" s="13" t="s">
        <v>79</v>
      </c>
      <c r="D141" s="13" t="s">
        <v>504</v>
      </c>
      <c r="E141" s="12" t="s">
        <v>507</v>
      </c>
      <c r="F141" s="50" t="s">
        <v>417</v>
      </c>
    </row>
    <row r="142" spans="1:6" ht="27" x14ac:dyDescent="0.35">
      <c r="A142" s="52">
        <v>134</v>
      </c>
      <c r="B142" s="53">
        <v>7</v>
      </c>
      <c r="C142" s="13" t="s">
        <v>79</v>
      </c>
      <c r="D142" s="13" t="s">
        <v>510</v>
      </c>
      <c r="E142" s="12" t="s">
        <v>511</v>
      </c>
      <c r="F142" s="50" t="s">
        <v>417</v>
      </c>
    </row>
    <row r="143" spans="1:6" ht="27" x14ac:dyDescent="0.35">
      <c r="A143" s="52">
        <v>135</v>
      </c>
      <c r="B143" s="53">
        <v>8</v>
      </c>
      <c r="C143" s="13" t="s">
        <v>79</v>
      </c>
      <c r="D143" s="13" t="s">
        <v>77</v>
      </c>
      <c r="E143" s="12" t="s">
        <v>476</v>
      </c>
      <c r="F143" s="50" t="s">
        <v>417</v>
      </c>
    </row>
    <row r="144" spans="1:6" ht="67.5" x14ac:dyDescent="0.35">
      <c r="A144" s="52">
        <v>136</v>
      </c>
      <c r="B144" s="53">
        <v>9</v>
      </c>
      <c r="C144" s="13" t="s">
        <v>223</v>
      </c>
      <c r="D144" s="13" t="s">
        <v>421</v>
      </c>
      <c r="E144" s="12" t="s">
        <v>422</v>
      </c>
      <c r="F144" s="50" t="s">
        <v>415</v>
      </c>
    </row>
    <row r="145" spans="1:6" ht="27" x14ac:dyDescent="0.35">
      <c r="A145" s="52">
        <v>137</v>
      </c>
      <c r="B145" s="53">
        <v>10</v>
      </c>
      <c r="C145" s="13" t="s">
        <v>78</v>
      </c>
      <c r="D145" s="13" t="s">
        <v>229</v>
      </c>
      <c r="E145" s="12" t="s">
        <v>245</v>
      </c>
      <c r="F145" s="50" t="s">
        <v>417</v>
      </c>
    </row>
    <row r="146" spans="1:6" ht="40.5" x14ac:dyDescent="0.35">
      <c r="A146" s="52">
        <v>138</v>
      </c>
      <c r="B146" s="53">
        <v>11</v>
      </c>
      <c r="C146" s="13" t="s">
        <v>78</v>
      </c>
      <c r="D146" s="13" t="s">
        <v>425</v>
      </c>
      <c r="E146" s="12" t="s">
        <v>426</v>
      </c>
      <c r="F146" s="50" t="s">
        <v>417</v>
      </c>
    </row>
    <row r="147" spans="1:6" ht="27" x14ac:dyDescent="0.35">
      <c r="A147" s="52">
        <v>139</v>
      </c>
      <c r="B147" s="53">
        <v>12</v>
      </c>
      <c r="C147" s="13" t="s">
        <v>79</v>
      </c>
      <c r="D147" s="13" t="s">
        <v>425</v>
      </c>
      <c r="E147" s="12" t="s">
        <v>428</v>
      </c>
      <c r="F147" s="50" t="s">
        <v>417</v>
      </c>
    </row>
    <row r="148" spans="1:6" ht="54" x14ac:dyDescent="0.35">
      <c r="A148" s="52">
        <v>140</v>
      </c>
      <c r="B148" s="53">
        <v>13</v>
      </c>
      <c r="C148" s="13" t="s">
        <v>78</v>
      </c>
      <c r="D148" s="13" t="s">
        <v>431</v>
      </c>
      <c r="E148" s="12" t="s">
        <v>432</v>
      </c>
      <c r="F148" s="50" t="s">
        <v>417</v>
      </c>
    </row>
    <row r="149" spans="1:6" ht="40.5" x14ac:dyDescent="0.35">
      <c r="A149" s="52">
        <v>141</v>
      </c>
      <c r="B149" s="53">
        <v>14</v>
      </c>
      <c r="C149" s="13" t="s">
        <v>223</v>
      </c>
      <c r="D149" s="13" t="s">
        <v>433</v>
      </c>
      <c r="E149" s="12" t="s">
        <v>434</v>
      </c>
      <c r="F149" s="50" t="s">
        <v>417</v>
      </c>
    </row>
    <row r="150" spans="1:6" ht="27" x14ac:dyDescent="0.35">
      <c r="A150" s="52">
        <v>142</v>
      </c>
      <c r="B150" s="53">
        <v>15</v>
      </c>
      <c r="C150" s="13" t="s">
        <v>79</v>
      </c>
      <c r="D150" s="13" t="s">
        <v>433</v>
      </c>
      <c r="E150" s="12" t="s">
        <v>436</v>
      </c>
      <c r="F150" s="50" t="s">
        <v>417</v>
      </c>
    </row>
    <row r="151" spans="1:6" ht="40.5" x14ac:dyDescent="0.35">
      <c r="A151" s="52">
        <v>143</v>
      </c>
      <c r="B151" s="53">
        <v>16</v>
      </c>
      <c r="C151" s="13" t="s">
        <v>78</v>
      </c>
      <c r="D151" s="13" t="s">
        <v>438</v>
      </c>
      <c r="E151" s="12" t="s">
        <v>439</v>
      </c>
      <c r="F151" s="50" t="s">
        <v>417</v>
      </c>
    </row>
    <row r="152" spans="1:6" ht="40.5" x14ac:dyDescent="0.35">
      <c r="A152" s="52">
        <v>144</v>
      </c>
      <c r="B152" s="53">
        <v>17</v>
      </c>
      <c r="C152" s="13" t="s">
        <v>78</v>
      </c>
      <c r="D152" s="13" t="s">
        <v>441</v>
      </c>
      <c r="E152" s="12" t="s">
        <v>442</v>
      </c>
      <c r="F152" s="50" t="s">
        <v>417</v>
      </c>
    </row>
    <row r="153" spans="1:6" ht="40.5" x14ac:dyDescent="0.35">
      <c r="A153" s="52">
        <v>145</v>
      </c>
      <c r="B153" s="53">
        <v>18</v>
      </c>
      <c r="C153" s="13" t="s">
        <v>78</v>
      </c>
      <c r="D153" s="13" t="s">
        <v>444</v>
      </c>
      <c r="E153" s="12" t="s">
        <v>155</v>
      </c>
      <c r="F153" s="50" t="s">
        <v>417</v>
      </c>
    </row>
    <row r="154" spans="1:6" ht="27" x14ac:dyDescent="0.35">
      <c r="A154" s="52">
        <v>146</v>
      </c>
      <c r="B154" s="53">
        <v>19</v>
      </c>
      <c r="C154" s="13" t="s">
        <v>79</v>
      </c>
      <c r="D154" s="13" t="s">
        <v>444</v>
      </c>
      <c r="E154" s="12" t="s">
        <v>446</v>
      </c>
      <c r="F154" s="50" t="s">
        <v>417</v>
      </c>
    </row>
    <row r="155" spans="1:6" ht="40.5" x14ac:dyDescent="0.35">
      <c r="A155" s="52">
        <v>147</v>
      </c>
      <c r="B155" s="53">
        <v>20</v>
      </c>
      <c r="C155" s="13" t="s">
        <v>78</v>
      </c>
      <c r="D155" s="13" t="s">
        <v>448</v>
      </c>
      <c r="E155" s="12" t="s">
        <v>449</v>
      </c>
      <c r="F155" s="50" t="s">
        <v>417</v>
      </c>
    </row>
    <row r="156" spans="1:6" ht="27" x14ac:dyDescent="0.35">
      <c r="A156" s="52">
        <v>148</v>
      </c>
      <c r="B156" s="53">
        <v>21</v>
      </c>
      <c r="C156" s="13" t="s">
        <v>79</v>
      </c>
      <c r="D156" s="13" t="s">
        <v>448</v>
      </c>
      <c r="E156" s="12" t="s">
        <v>451</v>
      </c>
      <c r="F156" s="50" t="s">
        <v>417</v>
      </c>
    </row>
    <row r="157" spans="1:6" ht="27" x14ac:dyDescent="0.35">
      <c r="A157" s="52">
        <v>149</v>
      </c>
      <c r="B157" s="53">
        <v>22</v>
      </c>
      <c r="C157" s="13" t="s">
        <v>78</v>
      </c>
      <c r="D157" s="13" t="s">
        <v>453</v>
      </c>
      <c r="E157" s="12" t="s">
        <v>454</v>
      </c>
      <c r="F157" s="50" t="s">
        <v>417</v>
      </c>
    </row>
    <row r="158" spans="1:6" ht="40.5" x14ac:dyDescent="0.35">
      <c r="A158" s="52">
        <v>150</v>
      </c>
      <c r="B158" s="53">
        <v>23</v>
      </c>
      <c r="C158" s="13" t="s">
        <v>78</v>
      </c>
      <c r="D158" s="13" t="s">
        <v>458</v>
      </c>
      <c r="E158" s="12" t="s">
        <v>457</v>
      </c>
      <c r="F158" s="50" t="s">
        <v>417</v>
      </c>
    </row>
    <row r="159" spans="1:6" ht="40.5" x14ac:dyDescent="0.35">
      <c r="A159" s="52">
        <v>151</v>
      </c>
      <c r="B159" s="53">
        <v>24</v>
      </c>
      <c r="C159" s="13" t="s">
        <v>78</v>
      </c>
      <c r="D159" s="13" t="s">
        <v>460</v>
      </c>
      <c r="E159" s="12" t="s">
        <v>461</v>
      </c>
      <c r="F159" s="50" t="s">
        <v>417</v>
      </c>
    </row>
    <row r="160" spans="1:6" ht="40.5" x14ac:dyDescent="0.35">
      <c r="A160" s="52">
        <v>152</v>
      </c>
      <c r="B160" s="53">
        <v>25</v>
      </c>
      <c r="C160" s="13" t="s">
        <v>78</v>
      </c>
      <c r="D160" s="13" t="s">
        <v>462</v>
      </c>
      <c r="E160" s="12" t="s">
        <v>463</v>
      </c>
      <c r="F160" s="50" t="s">
        <v>417</v>
      </c>
    </row>
    <row r="161" spans="1:6" ht="27" x14ac:dyDescent="0.35">
      <c r="A161" s="52">
        <v>153</v>
      </c>
      <c r="B161" s="53">
        <v>26</v>
      </c>
      <c r="C161" s="13" t="s">
        <v>79</v>
      </c>
      <c r="D161" s="13" t="s">
        <v>462</v>
      </c>
      <c r="E161" s="12" t="s">
        <v>465</v>
      </c>
      <c r="F161" s="50" t="s">
        <v>417</v>
      </c>
    </row>
    <row r="162" spans="1:6" ht="27" x14ac:dyDescent="0.35">
      <c r="A162" s="52">
        <v>154</v>
      </c>
      <c r="B162" s="53">
        <v>27</v>
      </c>
      <c r="C162" s="13" t="s">
        <v>79</v>
      </c>
      <c r="D162" s="13" t="s">
        <v>462</v>
      </c>
      <c r="E162" s="12" t="s">
        <v>467</v>
      </c>
      <c r="F162" s="50" t="s">
        <v>417</v>
      </c>
    </row>
    <row r="163" spans="1:6" ht="40.5" x14ac:dyDescent="0.35">
      <c r="A163" s="52">
        <v>155</v>
      </c>
      <c r="B163" s="53">
        <v>28</v>
      </c>
      <c r="C163" s="13" t="s">
        <v>78</v>
      </c>
      <c r="D163" s="13" t="s">
        <v>468</v>
      </c>
      <c r="E163" s="12" t="s">
        <v>469</v>
      </c>
      <c r="F163" s="50" t="s">
        <v>417</v>
      </c>
    </row>
    <row r="164" spans="1:6" ht="40.5" x14ac:dyDescent="0.35">
      <c r="A164" s="52">
        <v>156</v>
      </c>
      <c r="B164" s="53">
        <v>29</v>
      </c>
      <c r="C164" s="13" t="s">
        <v>78</v>
      </c>
      <c r="D164" s="13" t="s">
        <v>471</v>
      </c>
      <c r="E164" s="12" t="s">
        <v>480</v>
      </c>
      <c r="F164" s="50" t="s">
        <v>417</v>
      </c>
    </row>
    <row r="165" spans="1:6" ht="27" x14ac:dyDescent="0.35">
      <c r="A165" s="52">
        <v>157</v>
      </c>
      <c r="B165" s="53">
        <v>30</v>
      </c>
      <c r="C165" s="13" t="s">
        <v>473</v>
      </c>
      <c r="D165" s="13" t="s">
        <v>227</v>
      </c>
      <c r="E165" s="12" t="s">
        <v>474</v>
      </c>
      <c r="F165" s="50" t="s">
        <v>415</v>
      </c>
    </row>
    <row r="166" spans="1:6" ht="27" x14ac:dyDescent="0.35">
      <c r="A166" s="52">
        <v>158</v>
      </c>
      <c r="B166" s="53">
        <v>31</v>
      </c>
      <c r="C166" s="13" t="s">
        <v>78</v>
      </c>
      <c r="D166" s="13" t="s">
        <v>478</v>
      </c>
      <c r="E166" s="12" t="s">
        <v>479</v>
      </c>
      <c r="F166" s="50" t="s">
        <v>417</v>
      </c>
    </row>
    <row r="167" spans="1:6" ht="27" x14ac:dyDescent="0.35">
      <c r="A167" s="52">
        <v>159</v>
      </c>
      <c r="B167" s="53">
        <v>32</v>
      </c>
      <c r="C167" s="13" t="s">
        <v>79</v>
      </c>
      <c r="D167" s="13" t="s">
        <v>478</v>
      </c>
      <c r="E167" s="12" t="s">
        <v>482</v>
      </c>
      <c r="F167" s="50" t="s">
        <v>417</v>
      </c>
    </row>
    <row r="168" spans="1:6" ht="40.5" x14ac:dyDescent="0.35">
      <c r="A168" s="52">
        <v>160</v>
      </c>
      <c r="B168" s="53">
        <v>33</v>
      </c>
      <c r="C168" s="13" t="s">
        <v>78</v>
      </c>
      <c r="D168" s="13" t="s">
        <v>484</v>
      </c>
      <c r="E168" s="12" t="s">
        <v>485</v>
      </c>
      <c r="F168" s="50" t="s">
        <v>417</v>
      </c>
    </row>
    <row r="169" spans="1:6" ht="27" x14ac:dyDescent="0.35">
      <c r="A169" s="52">
        <v>161</v>
      </c>
      <c r="B169" s="53">
        <v>34</v>
      </c>
      <c r="C169" s="13" t="s">
        <v>379</v>
      </c>
      <c r="D169" s="13" t="s">
        <v>487</v>
      </c>
      <c r="E169" s="12" t="s">
        <v>159</v>
      </c>
      <c r="F169" s="50" t="s">
        <v>416</v>
      </c>
    </row>
    <row r="170" spans="1:6" ht="27" x14ac:dyDescent="0.35">
      <c r="A170" s="52">
        <v>162</v>
      </c>
      <c r="B170" s="53">
        <v>35</v>
      </c>
      <c r="C170" s="13" t="s">
        <v>79</v>
      </c>
      <c r="D170" s="13" t="s">
        <v>487</v>
      </c>
      <c r="E170" s="12" t="s">
        <v>489</v>
      </c>
      <c r="F170" s="50" t="s">
        <v>416</v>
      </c>
    </row>
    <row r="171" spans="1:6" ht="27" x14ac:dyDescent="0.35">
      <c r="A171" s="52">
        <v>163</v>
      </c>
      <c r="B171" s="53">
        <v>36</v>
      </c>
      <c r="C171" s="13" t="s">
        <v>79</v>
      </c>
      <c r="D171" s="12" t="s">
        <v>392</v>
      </c>
      <c r="E171" s="12" t="s">
        <v>491</v>
      </c>
      <c r="F171" s="50" t="s">
        <v>415</v>
      </c>
    </row>
    <row r="172" spans="1:6" ht="40.5" x14ac:dyDescent="0.35">
      <c r="A172" s="52">
        <v>164</v>
      </c>
      <c r="B172" s="53">
        <v>37</v>
      </c>
      <c r="C172" s="13" t="s">
        <v>79</v>
      </c>
      <c r="D172" s="12" t="s">
        <v>392</v>
      </c>
      <c r="E172" s="12" t="s">
        <v>419</v>
      </c>
      <c r="F172" s="50" t="s">
        <v>415</v>
      </c>
    </row>
    <row r="173" spans="1:6" ht="27" x14ac:dyDescent="0.35">
      <c r="A173" s="52">
        <v>165</v>
      </c>
      <c r="B173" s="53">
        <v>38</v>
      </c>
      <c r="C173" s="13" t="s">
        <v>379</v>
      </c>
      <c r="D173" s="12" t="s">
        <v>493</v>
      </c>
      <c r="E173" s="12" t="s">
        <v>494</v>
      </c>
      <c r="F173" s="50" t="s">
        <v>415</v>
      </c>
    </row>
    <row r="174" spans="1:6" ht="54" x14ac:dyDescent="0.35">
      <c r="A174" s="52">
        <v>166</v>
      </c>
      <c r="B174" s="53">
        <v>39</v>
      </c>
      <c r="C174" s="13" t="s">
        <v>79</v>
      </c>
      <c r="D174" s="13" t="s">
        <v>496</v>
      </c>
      <c r="E174" s="12" t="s">
        <v>497</v>
      </c>
      <c r="F174" s="50" t="s">
        <v>418</v>
      </c>
    </row>
    <row r="175" spans="1:6" x14ac:dyDescent="0.35">
      <c r="B175" s="53"/>
      <c r="C175" s="13"/>
    </row>
    <row r="176" spans="1:6" x14ac:dyDescent="0.35">
      <c r="B176" s="53"/>
      <c r="C176" s="13"/>
    </row>
    <row r="177" spans="2:3" x14ac:dyDescent="0.35">
      <c r="B177" s="53"/>
      <c r="C177" s="13"/>
    </row>
    <row r="178" spans="2:3" x14ac:dyDescent="0.35">
      <c r="B178" s="53"/>
      <c r="C178" s="13"/>
    </row>
    <row r="179" spans="2:3" x14ac:dyDescent="0.35">
      <c r="B179" s="53"/>
      <c r="C179" s="13"/>
    </row>
    <row r="180" spans="2:3" x14ac:dyDescent="0.35">
      <c r="B180" s="53"/>
      <c r="C180" s="13"/>
    </row>
    <row r="181" spans="2:3" x14ac:dyDescent="0.35">
      <c r="B181" s="53"/>
      <c r="C181" s="13"/>
    </row>
    <row r="182" spans="2:3" x14ac:dyDescent="0.35">
      <c r="B182" s="53"/>
      <c r="C182" s="13"/>
    </row>
    <row r="183" spans="2:3" x14ac:dyDescent="0.35">
      <c r="B183" s="53"/>
      <c r="C183" s="13"/>
    </row>
    <row r="184" spans="2:3" x14ac:dyDescent="0.35">
      <c r="B184" s="53"/>
      <c r="C184" s="13"/>
    </row>
    <row r="185" spans="2:3" x14ac:dyDescent="0.35">
      <c r="B185" s="53"/>
      <c r="C185" s="13"/>
    </row>
    <row r="186" spans="2:3" x14ac:dyDescent="0.35">
      <c r="B186" s="53"/>
      <c r="C186" s="13"/>
    </row>
    <row r="187" spans="2:3" x14ac:dyDescent="0.35">
      <c r="B187" s="53"/>
      <c r="C187" s="13"/>
    </row>
    <row r="188" spans="2:3" x14ac:dyDescent="0.35">
      <c r="B188" s="53"/>
      <c r="C188" s="13"/>
    </row>
    <row r="189" spans="2:3" x14ac:dyDescent="0.35">
      <c r="B189" s="53"/>
      <c r="C189" s="13"/>
    </row>
    <row r="190" spans="2:3" x14ac:dyDescent="0.35">
      <c r="B190" s="53"/>
      <c r="C190" s="13"/>
    </row>
    <row r="191" spans="2:3" x14ac:dyDescent="0.35">
      <c r="B191" s="53"/>
      <c r="C191" s="13"/>
    </row>
    <row r="192" spans="2:3" x14ac:dyDescent="0.35">
      <c r="B192" s="53"/>
      <c r="C192" s="13"/>
    </row>
    <row r="193" spans="2:3" x14ac:dyDescent="0.35">
      <c r="B193" s="53"/>
      <c r="C193" s="13"/>
    </row>
    <row r="194" spans="2:3" x14ac:dyDescent="0.35">
      <c r="B194" s="53"/>
      <c r="C194" s="13"/>
    </row>
    <row r="195" spans="2:3" x14ac:dyDescent="0.35">
      <c r="B195" s="53"/>
      <c r="C195" s="13"/>
    </row>
    <row r="196" spans="2:3" x14ac:dyDescent="0.35">
      <c r="B196" s="53"/>
      <c r="C196" s="13"/>
    </row>
    <row r="197" spans="2:3" x14ac:dyDescent="0.35">
      <c r="B197" s="53"/>
      <c r="C197" s="13"/>
    </row>
    <row r="198" spans="2:3" x14ac:dyDescent="0.35">
      <c r="B198" s="53"/>
      <c r="C198" s="13"/>
    </row>
    <row r="199" spans="2:3" x14ac:dyDescent="0.35">
      <c r="B199" s="53"/>
      <c r="C199" s="13"/>
    </row>
    <row r="200" spans="2:3" x14ac:dyDescent="0.35">
      <c r="B200" s="53"/>
      <c r="C200" s="13"/>
    </row>
    <row r="201" spans="2:3" x14ac:dyDescent="0.35">
      <c r="B201" s="53"/>
      <c r="C201" s="13"/>
    </row>
    <row r="202" spans="2:3" x14ac:dyDescent="0.35">
      <c r="B202" s="53"/>
      <c r="C202" s="13"/>
    </row>
    <row r="203" spans="2:3" x14ac:dyDescent="0.35">
      <c r="B203" s="53"/>
      <c r="C203" s="13"/>
    </row>
    <row r="204" spans="2:3" x14ac:dyDescent="0.35">
      <c r="B204" s="53"/>
      <c r="C204" s="13"/>
    </row>
    <row r="205" spans="2:3" x14ac:dyDescent="0.35">
      <c r="B205" s="53"/>
      <c r="C205" s="13"/>
    </row>
    <row r="206" spans="2:3" x14ac:dyDescent="0.35">
      <c r="B206" s="53"/>
      <c r="C206" s="13"/>
    </row>
    <row r="207" spans="2:3" x14ac:dyDescent="0.35">
      <c r="B207" s="53"/>
      <c r="C207" s="13"/>
    </row>
    <row r="208" spans="2:3" x14ac:dyDescent="0.35">
      <c r="B208" s="53"/>
      <c r="C208" s="13"/>
    </row>
    <row r="209" spans="2:3" x14ac:dyDescent="0.35">
      <c r="B209" s="53"/>
      <c r="C209" s="13"/>
    </row>
    <row r="210" spans="2:3" x14ac:dyDescent="0.35">
      <c r="B210" s="53"/>
      <c r="C210" s="13"/>
    </row>
    <row r="211" spans="2:3" x14ac:dyDescent="0.35">
      <c r="B211" s="53"/>
      <c r="C211" s="13"/>
    </row>
    <row r="212" spans="2:3" x14ac:dyDescent="0.35">
      <c r="B212" s="53"/>
      <c r="C212" s="13"/>
    </row>
    <row r="213" spans="2:3" x14ac:dyDescent="0.35">
      <c r="B213" s="53"/>
      <c r="C213" s="13"/>
    </row>
    <row r="214" spans="2:3" x14ac:dyDescent="0.35">
      <c r="B214" s="53"/>
      <c r="C214" s="13"/>
    </row>
    <row r="215" spans="2:3" x14ac:dyDescent="0.35">
      <c r="B215" s="53"/>
      <c r="C215" s="13"/>
    </row>
    <row r="216" spans="2:3" x14ac:dyDescent="0.35">
      <c r="B216" s="53"/>
      <c r="C216" s="13"/>
    </row>
    <row r="217" spans="2:3" x14ac:dyDescent="0.35">
      <c r="B217" s="53"/>
      <c r="C217" s="13"/>
    </row>
    <row r="218" spans="2:3" x14ac:dyDescent="0.35">
      <c r="B218" s="53"/>
      <c r="C218" s="13"/>
    </row>
    <row r="219" spans="2:3" x14ac:dyDescent="0.35">
      <c r="B219" s="53"/>
      <c r="C219" s="13"/>
    </row>
    <row r="220" spans="2:3" x14ac:dyDescent="0.35">
      <c r="B220" s="53"/>
      <c r="C220" s="13"/>
    </row>
    <row r="221" spans="2:3" x14ac:dyDescent="0.35">
      <c r="B221" s="53"/>
      <c r="C221" s="13"/>
    </row>
    <row r="222" spans="2:3" x14ac:dyDescent="0.35">
      <c r="B222" s="53"/>
      <c r="C222" s="13"/>
    </row>
    <row r="223" spans="2:3" x14ac:dyDescent="0.35">
      <c r="B223" s="53"/>
      <c r="C223" s="13"/>
    </row>
    <row r="224" spans="2:3" x14ac:dyDescent="0.35">
      <c r="B224" s="53"/>
      <c r="C224" s="13"/>
    </row>
    <row r="225" spans="2:3" x14ac:dyDescent="0.35">
      <c r="B225" s="53"/>
      <c r="C225" s="13"/>
    </row>
    <row r="226" spans="2:3" x14ac:dyDescent="0.35">
      <c r="B226" s="53"/>
      <c r="C226" s="13"/>
    </row>
    <row r="227" spans="2:3" x14ac:dyDescent="0.35">
      <c r="B227" s="53"/>
      <c r="C227" s="13"/>
    </row>
    <row r="228" spans="2:3" x14ac:dyDescent="0.35">
      <c r="B228" s="53"/>
      <c r="C228" s="13"/>
    </row>
    <row r="229" spans="2:3" x14ac:dyDescent="0.35">
      <c r="B229" s="53"/>
      <c r="C229" s="13"/>
    </row>
    <row r="230" spans="2:3" x14ac:dyDescent="0.35">
      <c r="B230" s="53"/>
      <c r="C230" s="13"/>
    </row>
    <row r="231" spans="2:3" x14ac:dyDescent="0.35">
      <c r="B231" s="53"/>
      <c r="C231" s="13"/>
    </row>
    <row r="232" spans="2:3" x14ac:dyDescent="0.35">
      <c r="B232" s="53"/>
      <c r="C232" s="13"/>
    </row>
    <row r="233" spans="2:3" x14ac:dyDescent="0.35">
      <c r="B233" s="53"/>
      <c r="C233" s="13"/>
    </row>
    <row r="234" spans="2:3" x14ac:dyDescent="0.35">
      <c r="B234" s="53"/>
      <c r="C234" s="13"/>
    </row>
    <row r="235" spans="2:3" x14ac:dyDescent="0.35">
      <c r="B235" s="53"/>
      <c r="C235" s="13"/>
    </row>
    <row r="236" spans="2:3" x14ac:dyDescent="0.35">
      <c r="B236" s="53"/>
      <c r="C236" s="13"/>
    </row>
    <row r="237" spans="2:3" x14ac:dyDescent="0.35">
      <c r="B237" s="53"/>
      <c r="C237" s="13"/>
    </row>
    <row r="238" spans="2:3" x14ac:dyDescent="0.35">
      <c r="B238" s="53"/>
      <c r="C238" s="13"/>
    </row>
    <row r="239" spans="2:3" x14ac:dyDescent="0.35">
      <c r="B239" s="53"/>
      <c r="C239" s="13"/>
    </row>
    <row r="240" spans="2:3" x14ac:dyDescent="0.35">
      <c r="B240" s="53"/>
      <c r="C240" s="13"/>
    </row>
    <row r="241" spans="2:3" x14ac:dyDescent="0.35">
      <c r="B241" s="53"/>
      <c r="C241" s="13"/>
    </row>
    <row r="242" spans="2:3" x14ac:dyDescent="0.35">
      <c r="B242" s="53"/>
      <c r="C242" s="13"/>
    </row>
    <row r="243" spans="2:3" x14ac:dyDescent="0.35">
      <c r="B243" s="53"/>
      <c r="C243" s="13"/>
    </row>
    <row r="244" spans="2:3" x14ac:dyDescent="0.35">
      <c r="B244" s="53"/>
      <c r="C244" s="13"/>
    </row>
    <row r="245" spans="2:3" x14ac:dyDescent="0.35">
      <c r="B245" s="53"/>
      <c r="C245" s="13"/>
    </row>
    <row r="246" spans="2:3" x14ac:dyDescent="0.35">
      <c r="B246" s="53"/>
      <c r="C246" s="13"/>
    </row>
    <row r="247" spans="2:3" x14ac:dyDescent="0.35">
      <c r="B247" s="53"/>
      <c r="C247" s="13"/>
    </row>
    <row r="248" spans="2:3" x14ac:dyDescent="0.35">
      <c r="B248" s="53"/>
      <c r="C248" s="13"/>
    </row>
    <row r="249" spans="2:3" x14ac:dyDescent="0.35">
      <c r="B249" s="53"/>
      <c r="C249" s="13"/>
    </row>
    <row r="250" spans="2:3" x14ac:dyDescent="0.35">
      <c r="B250" s="53"/>
      <c r="C250" s="13"/>
    </row>
    <row r="251" spans="2:3" x14ac:dyDescent="0.35">
      <c r="B251" s="53"/>
      <c r="C251" s="13"/>
    </row>
    <row r="252" spans="2:3" x14ac:dyDescent="0.35">
      <c r="B252" s="53"/>
      <c r="C252" s="13"/>
    </row>
    <row r="253" spans="2:3" x14ac:dyDescent="0.35">
      <c r="B253" s="53"/>
      <c r="C253" s="13"/>
    </row>
    <row r="254" spans="2:3" x14ac:dyDescent="0.35">
      <c r="B254" s="53"/>
      <c r="C254" s="13"/>
    </row>
    <row r="255" spans="2:3" x14ac:dyDescent="0.35">
      <c r="B255" s="53"/>
      <c r="C255" s="13"/>
    </row>
    <row r="256" spans="2:3" x14ac:dyDescent="0.35">
      <c r="B256" s="53"/>
      <c r="C256" s="13"/>
    </row>
    <row r="257" spans="2:3" x14ac:dyDescent="0.35">
      <c r="B257" s="53"/>
      <c r="C257" s="13"/>
    </row>
    <row r="258" spans="2:3" x14ac:dyDescent="0.35">
      <c r="B258" s="53"/>
      <c r="C258" s="13"/>
    </row>
    <row r="259" spans="2:3" x14ac:dyDescent="0.35">
      <c r="B259" s="53"/>
      <c r="C259" s="13"/>
    </row>
    <row r="260" spans="2:3" x14ac:dyDescent="0.35">
      <c r="B260" s="53"/>
      <c r="C260" s="13"/>
    </row>
    <row r="261" spans="2:3" x14ac:dyDescent="0.35">
      <c r="B261" s="53"/>
      <c r="C261" s="13"/>
    </row>
    <row r="262" spans="2:3" x14ac:dyDescent="0.35">
      <c r="B262" s="53"/>
      <c r="C262" s="13"/>
    </row>
    <row r="263" spans="2:3" x14ac:dyDescent="0.35">
      <c r="B263" s="53"/>
      <c r="C263" s="13"/>
    </row>
    <row r="264" spans="2:3" x14ac:dyDescent="0.35">
      <c r="B264" s="53"/>
      <c r="C264" s="13"/>
    </row>
    <row r="265" spans="2:3" x14ac:dyDescent="0.35">
      <c r="B265" s="53"/>
      <c r="C265" s="13"/>
    </row>
    <row r="266" spans="2:3" x14ac:dyDescent="0.35">
      <c r="B266" s="53"/>
      <c r="C266" s="13"/>
    </row>
    <row r="267" spans="2:3" x14ac:dyDescent="0.35">
      <c r="B267" s="53"/>
      <c r="C267" s="13"/>
    </row>
    <row r="268" spans="2:3" x14ac:dyDescent="0.35">
      <c r="B268" s="53"/>
      <c r="C268" s="13"/>
    </row>
    <row r="269" spans="2:3" x14ac:dyDescent="0.35">
      <c r="B269" s="53"/>
      <c r="C269" s="13"/>
    </row>
    <row r="270" spans="2:3" x14ac:dyDescent="0.35">
      <c r="B270" s="53"/>
      <c r="C270" s="13"/>
    </row>
    <row r="271" spans="2:3" x14ac:dyDescent="0.35">
      <c r="B271" s="53"/>
      <c r="C271" s="13"/>
    </row>
    <row r="272" spans="2:3" x14ac:dyDescent="0.35">
      <c r="B272" s="53"/>
      <c r="C272" s="13"/>
    </row>
    <row r="273" spans="2:3" x14ac:dyDescent="0.35">
      <c r="B273" s="53"/>
      <c r="C273" s="13"/>
    </row>
    <row r="274" spans="2:3" x14ac:dyDescent="0.35">
      <c r="B274" s="53"/>
      <c r="C274" s="13"/>
    </row>
    <row r="275" spans="2:3" x14ac:dyDescent="0.35">
      <c r="B275" s="53"/>
      <c r="C275" s="13"/>
    </row>
    <row r="276" spans="2:3" x14ac:dyDescent="0.35">
      <c r="B276" s="53"/>
      <c r="C276" s="13"/>
    </row>
    <row r="277" spans="2:3" x14ac:dyDescent="0.35">
      <c r="B277" s="53"/>
      <c r="C277" s="13"/>
    </row>
    <row r="278" spans="2:3" x14ac:dyDescent="0.35">
      <c r="B278" s="53"/>
      <c r="C278" s="13"/>
    </row>
    <row r="279" spans="2:3" x14ac:dyDescent="0.35">
      <c r="B279" s="53"/>
      <c r="C279" s="13"/>
    </row>
    <row r="280" spans="2:3" x14ac:dyDescent="0.35">
      <c r="B280" s="53"/>
      <c r="C280" s="13"/>
    </row>
    <row r="281" spans="2:3" x14ac:dyDescent="0.35">
      <c r="B281" s="53"/>
      <c r="C281" s="13"/>
    </row>
    <row r="282" spans="2:3" x14ac:dyDescent="0.35">
      <c r="B282" s="53"/>
      <c r="C282" s="13"/>
    </row>
    <row r="283" spans="2:3" x14ac:dyDescent="0.35">
      <c r="B283" s="53"/>
      <c r="C283" s="13"/>
    </row>
    <row r="284" spans="2:3" x14ac:dyDescent="0.35">
      <c r="B284" s="53"/>
      <c r="C284" s="13"/>
    </row>
    <row r="285" spans="2:3" x14ac:dyDescent="0.35">
      <c r="B285" s="53"/>
      <c r="C285" s="13"/>
    </row>
    <row r="286" spans="2:3" x14ac:dyDescent="0.35">
      <c r="B286" s="53"/>
      <c r="C286" s="13"/>
    </row>
    <row r="287" spans="2:3" x14ac:dyDescent="0.35">
      <c r="B287" s="53"/>
      <c r="C287" s="13"/>
    </row>
    <row r="288" spans="2:3" x14ac:dyDescent="0.35">
      <c r="B288" s="53"/>
      <c r="C288" s="13"/>
    </row>
    <row r="289" spans="2:3" x14ac:dyDescent="0.35">
      <c r="B289" s="53"/>
      <c r="C289" s="13"/>
    </row>
    <row r="290" spans="2:3" x14ac:dyDescent="0.35">
      <c r="B290" s="53"/>
      <c r="C290" s="13"/>
    </row>
    <row r="291" spans="2:3" x14ac:dyDescent="0.35">
      <c r="B291" s="53"/>
      <c r="C291" s="13"/>
    </row>
    <row r="292" spans="2:3" x14ac:dyDescent="0.35">
      <c r="B292" s="53"/>
      <c r="C292" s="13"/>
    </row>
    <row r="293" spans="2:3" x14ac:dyDescent="0.35">
      <c r="B293" s="53"/>
      <c r="C293" s="13"/>
    </row>
    <row r="294" spans="2:3" x14ac:dyDescent="0.35">
      <c r="B294" s="53"/>
      <c r="C294" s="13"/>
    </row>
    <row r="295" spans="2:3" x14ac:dyDescent="0.35">
      <c r="B295" s="53"/>
      <c r="C295" s="13"/>
    </row>
    <row r="296" spans="2:3" x14ac:dyDescent="0.35">
      <c r="B296" s="53"/>
      <c r="C296" s="13"/>
    </row>
    <row r="297" spans="2:3" x14ac:dyDescent="0.35">
      <c r="B297" s="53"/>
      <c r="C297" s="13"/>
    </row>
    <row r="298" spans="2:3" x14ac:dyDescent="0.35">
      <c r="B298" s="53"/>
      <c r="C298" s="13"/>
    </row>
    <row r="299" spans="2:3" x14ac:dyDescent="0.35">
      <c r="B299" s="53"/>
      <c r="C299" s="13"/>
    </row>
    <row r="300" spans="2:3" x14ac:dyDescent="0.35">
      <c r="B300" s="53"/>
      <c r="C300" s="13"/>
    </row>
    <row r="301" spans="2:3" x14ac:dyDescent="0.35">
      <c r="B301" s="53"/>
      <c r="C301" s="13"/>
    </row>
    <row r="302" spans="2:3" x14ac:dyDescent="0.35">
      <c r="B302" s="53"/>
      <c r="C302" s="13"/>
    </row>
    <row r="303" spans="2:3" x14ac:dyDescent="0.35">
      <c r="B303" s="53"/>
      <c r="C303" s="13"/>
    </row>
    <row r="304" spans="2:3" x14ac:dyDescent="0.35">
      <c r="B304" s="53"/>
      <c r="C304" s="13"/>
    </row>
    <row r="305" spans="2:3" x14ac:dyDescent="0.35">
      <c r="B305" s="53"/>
      <c r="C305" s="13"/>
    </row>
    <row r="306" spans="2:3" x14ac:dyDescent="0.35">
      <c r="B306" s="53"/>
      <c r="C306" s="13"/>
    </row>
    <row r="307" spans="2:3" x14ac:dyDescent="0.35">
      <c r="B307" s="53"/>
      <c r="C307" s="13"/>
    </row>
    <row r="308" spans="2:3" x14ac:dyDescent="0.35">
      <c r="B308" s="53"/>
      <c r="C308" s="13"/>
    </row>
    <row r="309" spans="2:3" x14ac:dyDescent="0.35">
      <c r="B309" s="53"/>
      <c r="C309" s="13"/>
    </row>
    <row r="310" spans="2:3" x14ac:dyDescent="0.35">
      <c r="B310" s="53"/>
      <c r="C310" s="13"/>
    </row>
    <row r="311" spans="2:3" x14ac:dyDescent="0.35">
      <c r="B311" s="53"/>
      <c r="C311" s="13"/>
    </row>
    <row r="312" spans="2:3" x14ac:dyDescent="0.35">
      <c r="B312" s="53"/>
      <c r="C312" s="13"/>
    </row>
    <row r="313" spans="2:3" x14ac:dyDescent="0.35">
      <c r="B313" s="53"/>
      <c r="C313" s="13"/>
    </row>
    <row r="314" spans="2:3" x14ac:dyDescent="0.35">
      <c r="B314" s="53"/>
      <c r="C314" s="13"/>
    </row>
    <row r="315" spans="2:3" x14ac:dyDescent="0.35">
      <c r="B315" s="53"/>
      <c r="C315" s="13"/>
    </row>
    <row r="316" spans="2:3" x14ac:dyDescent="0.35">
      <c r="B316" s="53"/>
      <c r="C316" s="13"/>
    </row>
    <row r="317" spans="2:3" x14ac:dyDescent="0.35">
      <c r="B317" s="53"/>
      <c r="C317" s="13"/>
    </row>
    <row r="318" spans="2:3" x14ac:dyDescent="0.35">
      <c r="B318" s="53"/>
      <c r="C318" s="13"/>
    </row>
    <row r="319" spans="2:3" x14ac:dyDescent="0.35">
      <c r="B319" s="53"/>
      <c r="C319" s="13"/>
    </row>
    <row r="320" spans="2:3" x14ac:dyDescent="0.35">
      <c r="B320" s="53"/>
      <c r="C320" s="13"/>
    </row>
    <row r="321" spans="2:3" x14ac:dyDescent="0.35">
      <c r="B321" s="53"/>
      <c r="C321" s="13"/>
    </row>
    <row r="322" spans="2:3" x14ac:dyDescent="0.35">
      <c r="B322" s="53"/>
      <c r="C322" s="13"/>
    </row>
    <row r="323" spans="2:3" x14ac:dyDescent="0.35">
      <c r="B323" s="53"/>
      <c r="C323" s="13"/>
    </row>
    <row r="324" spans="2:3" x14ac:dyDescent="0.35">
      <c r="B324" s="53"/>
      <c r="C324" s="13"/>
    </row>
    <row r="325" spans="2:3" x14ac:dyDescent="0.35">
      <c r="B325" s="53"/>
      <c r="C325" s="13"/>
    </row>
    <row r="326" spans="2:3" x14ac:dyDescent="0.35">
      <c r="B326" s="53"/>
      <c r="C326" s="13"/>
    </row>
    <row r="327" spans="2:3" x14ac:dyDescent="0.35">
      <c r="B327" s="53"/>
      <c r="C327" s="13"/>
    </row>
    <row r="328" spans="2:3" x14ac:dyDescent="0.35">
      <c r="B328" s="53"/>
      <c r="C328" s="13"/>
    </row>
    <row r="329" spans="2:3" x14ac:dyDescent="0.35">
      <c r="B329" s="53"/>
      <c r="C329" s="13"/>
    </row>
    <row r="330" spans="2:3" x14ac:dyDescent="0.35">
      <c r="B330" s="53"/>
      <c r="C330" s="13"/>
    </row>
    <row r="331" spans="2:3" x14ac:dyDescent="0.35">
      <c r="B331" s="53"/>
      <c r="C331" s="13"/>
    </row>
    <row r="332" spans="2:3" x14ac:dyDescent="0.35">
      <c r="B332" s="53"/>
      <c r="C332" s="13"/>
    </row>
    <row r="333" spans="2:3" x14ac:dyDescent="0.35">
      <c r="B333" s="53"/>
      <c r="C333" s="13"/>
    </row>
    <row r="334" spans="2:3" x14ac:dyDescent="0.35">
      <c r="B334" s="53"/>
      <c r="C334" s="13"/>
    </row>
    <row r="335" spans="2:3" x14ac:dyDescent="0.35">
      <c r="B335" s="53"/>
      <c r="C335" s="13"/>
    </row>
    <row r="336" spans="2:3" x14ac:dyDescent="0.35">
      <c r="B336" s="53"/>
      <c r="C336" s="13"/>
    </row>
    <row r="337" spans="2:3" x14ac:dyDescent="0.35">
      <c r="B337" s="53"/>
      <c r="C337" s="13"/>
    </row>
    <row r="338" spans="2:3" x14ac:dyDescent="0.35">
      <c r="B338" s="53"/>
      <c r="C338" s="13"/>
    </row>
    <row r="339" spans="2:3" x14ac:dyDescent="0.35">
      <c r="B339" s="53"/>
      <c r="C339" s="13"/>
    </row>
    <row r="340" spans="2:3" x14ac:dyDescent="0.35">
      <c r="B340" s="53"/>
      <c r="C340" s="13"/>
    </row>
    <row r="341" spans="2:3" x14ac:dyDescent="0.35">
      <c r="B341" s="53"/>
      <c r="C341" s="13"/>
    </row>
    <row r="342" spans="2:3" x14ac:dyDescent="0.35">
      <c r="B342" s="53"/>
      <c r="C342" s="13"/>
    </row>
    <row r="343" spans="2:3" x14ac:dyDescent="0.35">
      <c r="B343" s="53"/>
      <c r="C343" s="13"/>
    </row>
    <row r="344" spans="2:3" x14ac:dyDescent="0.35">
      <c r="B344" s="53"/>
      <c r="C344" s="13"/>
    </row>
    <row r="345" spans="2:3" x14ac:dyDescent="0.35">
      <c r="B345" s="53"/>
      <c r="C345" s="13"/>
    </row>
    <row r="346" spans="2:3" x14ac:dyDescent="0.35">
      <c r="B346" s="53"/>
      <c r="C346" s="13"/>
    </row>
    <row r="347" spans="2:3" x14ac:dyDescent="0.35">
      <c r="B347" s="53"/>
      <c r="C347" s="13"/>
    </row>
    <row r="348" spans="2:3" x14ac:dyDescent="0.35">
      <c r="B348" s="53"/>
      <c r="C348" s="13"/>
    </row>
    <row r="349" spans="2:3" x14ac:dyDescent="0.35">
      <c r="B349" s="53"/>
      <c r="C349" s="13"/>
    </row>
    <row r="350" spans="2:3" x14ac:dyDescent="0.35">
      <c r="B350" s="53"/>
      <c r="C350" s="13"/>
    </row>
    <row r="351" spans="2:3" x14ac:dyDescent="0.35">
      <c r="B351" s="53"/>
      <c r="C351" s="13"/>
    </row>
    <row r="352" spans="2:3" x14ac:dyDescent="0.35">
      <c r="B352" s="53"/>
      <c r="C352" s="13"/>
    </row>
    <row r="353" spans="2:3" x14ac:dyDescent="0.35">
      <c r="B353" s="53"/>
      <c r="C353" s="13"/>
    </row>
    <row r="354" spans="2:3" x14ac:dyDescent="0.35">
      <c r="B354" s="53"/>
      <c r="C354" s="13"/>
    </row>
    <row r="355" spans="2:3" x14ac:dyDescent="0.35">
      <c r="B355" s="53"/>
      <c r="C355" s="13"/>
    </row>
    <row r="356" spans="2:3" x14ac:dyDescent="0.35">
      <c r="B356" s="53"/>
      <c r="C356" s="13"/>
    </row>
    <row r="357" spans="2:3" x14ac:dyDescent="0.35">
      <c r="B357" s="53"/>
      <c r="C357" s="13"/>
    </row>
    <row r="358" spans="2:3" x14ac:dyDescent="0.35">
      <c r="B358" s="53"/>
      <c r="C358" s="13"/>
    </row>
    <row r="359" spans="2:3" x14ac:dyDescent="0.35">
      <c r="B359" s="53"/>
      <c r="C359" s="13"/>
    </row>
    <row r="360" spans="2:3" x14ac:dyDescent="0.35">
      <c r="B360" s="53"/>
      <c r="C360" s="13"/>
    </row>
    <row r="361" spans="2:3" x14ac:dyDescent="0.35">
      <c r="B361" s="53"/>
      <c r="C361" s="13"/>
    </row>
    <row r="362" spans="2:3" x14ac:dyDescent="0.35">
      <c r="B362" s="53"/>
      <c r="C362" s="13"/>
    </row>
    <row r="363" spans="2:3" x14ac:dyDescent="0.35">
      <c r="B363" s="53"/>
      <c r="C363" s="13"/>
    </row>
    <row r="364" spans="2:3" x14ac:dyDescent="0.35">
      <c r="B364" s="53"/>
      <c r="C364" s="13"/>
    </row>
    <row r="365" spans="2:3" x14ac:dyDescent="0.35">
      <c r="B365" s="53"/>
      <c r="C365" s="13"/>
    </row>
    <row r="366" spans="2:3" x14ac:dyDescent="0.35">
      <c r="B366" s="53"/>
      <c r="C366" s="13"/>
    </row>
    <row r="367" spans="2:3" x14ac:dyDescent="0.35">
      <c r="B367" s="53"/>
      <c r="C367" s="13"/>
    </row>
    <row r="368" spans="2:3" x14ac:dyDescent="0.35">
      <c r="B368" s="53"/>
      <c r="C368" s="13"/>
    </row>
  </sheetData>
  <mergeCells count="4">
    <mergeCell ref="B5:E5"/>
    <mergeCell ref="B65:E65"/>
    <mergeCell ref="B89:E89"/>
    <mergeCell ref="B135:E135"/>
  </mergeCells>
  <pageMargins left="0.25" right="0.25" top="0.75" bottom="0.75" header="0.3" footer="0.3"/>
  <pageSetup paperSize="9" scale="75" fitToHeight="0" orientation="landscape" r:id="rId1"/>
  <rowBreaks count="3" manualBreakCount="3">
    <brk id="43" min="1" max="6" man="1"/>
    <brk id="61" min="1" max="6" man="1"/>
    <brk id="80" min="1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1"/>
  <sheetViews>
    <sheetView topLeftCell="A13" zoomScale="120" zoomScaleNormal="120" workbookViewId="0">
      <selection activeCell="B42" sqref="B42"/>
    </sheetView>
  </sheetViews>
  <sheetFormatPr defaultRowHeight="14.25" x14ac:dyDescent="0.45"/>
  <cols>
    <col min="2" max="2" width="31.265625" customWidth="1"/>
    <col min="7" max="7" width="14.265625" bestFit="1" customWidth="1"/>
    <col min="9" max="9" width="11" bestFit="1" customWidth="1"/>
  </cols>
  <sheetData>
    <row r="1" spans="1:8" x14ac:dyDescent="0.45">
      <c r="C1" t="s">
        <v>52</v>
      </c>
    </row>
    <row r="2" spans="1:8" x14ac:dyDescent="0.45">
      <c r="A2" s="5" t="s">
        <v>32</v>
      </c>
      <c r="C2">
        <v>5</v>
      </c>
      <c r="F2" s="6"/>
      <c r="G2" s="6"/>
      <c r="H2" s="6"/>
    </row>
    <row r="3" spans="1:8" x14ac:dyDescent="0.45">
      <c r="A3" s="5" t="s">
        <v>33</v>
      </c>
      <c r="C3">
        <v>5</v>
      </c>
      <c r="F3" s="6"/>
      <c r="G3" s="6"/>
      <c r="H3" s="6"/>
    </row>
    <row r="4" spans="1:8" x14ac:dyDescent="0.45">
      <c r="A4" s="5" t="s">
        <v>34</v>
      </c>
      <c r="C4">
        <v>6</v>
      </c>
      <c r="F4" s="6"/>
      <c r="G4" s="6"/>
      <c r="H4" s="6"/>
    </row>
    <row r="5" spans="1:8" x14ac:dyDescent="0.45">
      <c r="A5" s="5" t="s">
        <v>35</v>
      </c>
      <c r="C5">
        <v>5</v>
      </c>
    </row>
    <row r="6" spans="1:8" x14ac:dyDescent="0.45">
      <c r="A6" s="5" t="s">
        <v>36</v>
      </c>
      <c r="C6">
        <v>5</v>
      </c>
    </row>
    <row r="7" spans="1:8" x14ac:dyDescent="0.45">
      <c r="A7" s="5" t="s">
        <v>37</v>
      </c>
      <c r="C7">
        <v>6</v>
      </c>
    </row>
    <row r="8" spans="1:8" x14ac:dyDescent="0.45">
      <c r="A8" s="5" t="s">
        <v>38</v>
      </c>
      <c r="C8">
        <v>13</v>
      </c>
    </row>
    <row r="9" spans="1:8" x14ac:dyDescent="0.45">
      <c r="A9" s="5" t="s">
        <v>39</v>
      </c>
      <c r="C9">
        <v>8</v>
      </c>
      <c r="G9" s="2"/>
    </row>
    <row r="10" spans="1:8" x14ac:dyDescent="0.45">
      <c r="A10" s="5" t="s">
        <v>40</v>
      </c>
      <c r="C10">
        <v>5</v>
      </c>
    </row>
    <row r="11" spans="1:8" x14ac:dyDescent="0.45">
      <c r="A11" s="5" t="s">
        <v>41</v>
      </c>
      <c r="C11">
        <v>3</v>
      </c>
    </row>
    <row r="12" spans="1:8" x14ac:dyDescent="0.45">
      <c r="A12" s="5" t="s">
        <v>42</v>
      </c>
      <c r="C12">
        <v>6</v>
      </c>
    </row>
    <row r="13" spans="1:8" x14ac:dyDescent="0.45">
      <c r="A13" s="5" t="s">
        <v>43</v>
      </c>
      <c r="C13">
        <v>4</v>
      </c>
    </row>
    <row r="14" spans="1:8" x14ac:dyDescent="0.45">
      <c r="A14" s="5" t="s">
        <v>44</v>
      </c>
      <c r="C14">
        <v>4</v>
      </c>
    </row>
    <row r="15" spans="1:8" x14ac:dyDescent="0.45">
      <c r="A15" s="5" t="s">
        <v>45</v>
      </c>
      <c r="C15">
        <v>7</v>
      </c>
    </row>
    <row r="16" spans="1:8" x14ac:dyDescent="0.45">
      <c r="A16" s="5" t="s">
        <v>46</v>
      </c>
      <c r="C16">
        <v>5</v>
      </c>
    </row>
    <row r="17" spans="1:3" x14ac:dyDescent="0.45">
      <c r="A17" s="5" t="s">
        <v>47</v>
      </c>
      <c r="C17">
        <v>6</v>
      </c>
    </row>
    <row r="18" spans="1:3" x14ac:dyDescent="0.45">
      <c r="A18" s="5" t="s">
        <v>48</v>
      </c>
      <c r="C18">
        <v>10</v>
      </c>
    </row>
    <row r="19" spans="1:3" x14ac:dyDescent="0.45">
      <c r="A19" s="5" t="s">
        <v>49</v>
      </c>
      <c r="C19">
        <v>6</v>
      </c>
    </row>
    <row r="20" spans="1:3" x14ac:dyDescent="0.45">
      <c r="A20" s="5" t="s">
        <v>50</v>
      </c>
      <c r="C20">
        <v>8</v>
      </c>
    </row>
    <row r="21" spans="1:3" x14ac:dyDescent="0.45">
      <c r="A21" s="5" t="s">
        <v>51</v>
      </c>
      <c r="C21">
        <v>5</v>
      </c>
    </row>
    <row r="22" spans="1:3" x14ac:dyDescent="0.45">
      <c r="A22" s="4">
        <v>21</v>
      </c>
      <c r="B22" t="s">
        <v>27</v>
      </c>
      <c r="C22">
        <v>7</v>
      </c>
    </row>
    <row r="23" spans="1:3" x14ac:dyDescent="0.45">
      <c r="A23">
        <v>22</v>
      </c>
      <c r="B23" t="s">
        <v>12</v>
      </c>
      <c r="C23">
        <v>6</v>
      </c>
    </row>
    <row r="24" spans="1:3" x14ac:dyDescent="0.45">
      <c r="A24">
        <v>23</v>
      </c>
      <c r="B24" t="s">
        <v>25</v>
      </c>
      <c r="C24">
        <v>5</v>
      </c>
    </row>
    <row r="25" spans="1:3" x14ac:dyDescent="0.45">
      <c r="B25" t="s">
        <v>53</v>
      </c>
      <c r="C25">
        <f>SUM(C2:C24)</f>
        <v>140</v>
      </c>
    </row>
    <row r="26" spans="1:3" x14ac:dyDescent="0.45">
      <c r="B26" t="s">
        <v>54</v>
      </c>
      <c r="C26">
        <v>10</v>
      </c>
    </row>
    <row r="27" spans="1:3" x14ac:dyDescent="0.45">
      <c r="B27" t="s">
        <v>55</v>
      </c>
      <c r="C27">
        <v>35</v>
      </c>
    </row>
    <row r="28" spans="1:3" x14ac:dyDescent="0.45">
      <c r="B28" t="s">
        <v>58</v>
      </c>
      <c r="C28">
        <v>10</v>
      </c>
    </row>
    <row r="29" spans="1:3" x14ac:dyDescent="0.45">
      <c r="B29" t="s">
        <v>59</v>
      </c>
      <c r="C29">
        <v>12</v>
      </c>
    </row>
    <row r="30" spans="1:3" x14ac:dyDescent="0.45">
      <c r="B30" t="s">
        <v>60</v>
      </c>
      <c r="C30">
        <v>20</v>
      </c>
    </row>
    <row r="31" spans="1:3" x14ac:dyDescent="0.45">
      <c r="B31" t="s">
        <v>57</v>
      </c>
      <c r="C31">
        <v>10</v>
      </c>
    </row>
    <row r="32" spans="1:3" x14ac:dyDescent="0.45">
      <c r="B32" t="s">
        <v>56</v>
      </c>
      <c r="C32">
        <f>SUM(C25:C31)</f>
        <v>237</v>
      </c>
    </row>
    <row r="33" spans="2:3" x14ac:dyDescent="0.45">
      <c r="C33">
        <v>250</v>
      </c>
    </row>
    <row r="34" spans="2:3" x14ac:dyDescent="0.45">
      <c r="B34" t="s">
        <v>66</v>
      </c>
      <c r="C34">
        <v>250</v>
      </c>
    </row>
    <row r="35" spans="2:3" x14ac:dyDescent="0.45">
      <c r="B35" t="s">
        <v>65</v>
      </c>
      <c r="C35">
        <v>175</v>
      </c>
    </row>
    <row r="36" spans="2:3" x14ac:dyDescent="0.45">
      <c r="B36" t="s">
        <v>61</v>
      </c>
      <c r="C36">
        <v>75</v>
      </c>
    </row>
    <row r="37" spans="2:3" x14ac:dyDescent="0.45">
      <c r="B37" t="s">
        <v>62</v>
      </c>
    </row>
    <row r="38" spans="2:3" x14ac:dyDescent="0.45">
      <c r="B38" s="7" t="s">
        <v>64</v>
      </c>
      <c r="C38" s="8">
        <v>70</v>
      </c>
    </row>
    <row r="39" spans="2:3" x14ac:dyDescent="0.45">
      <c r="B39" t="s">
        <v>63</v>
      </c>
      <c r="C39">
        <v>30</v>
      </c>
    </row>
    <row r="40" spans="2:3" x14ac:dyDescent="0.45">
      <c r="B40" t="s">
        <v>68</v>
      </c>
      <c r="C40" t="s">
        <v>67</v>
      </c>
    </row>
    <row r="41" spans="2:3" x14ac:dyDescent="0.45">
      <c r="B41" t="s">
        <v>69</v>
      </c>
      <c r="C41">
        <v>30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28"/>
  <sheetViews>
    <sheetView topLeftCell="A4" zoomScaleNormal="100" workbookViewId="0">
      <selection activeCell="K27" sqref="K27"/>
    </sheetView>
  </sheetViews>
  <sheetFormatPr defaultRowHeight="14.25" x14ac:dyDescent="0.45"/>
  <sheetData>
    <row r="2" spans="1:13" x14ac:dyDescent="0.45">
      <c r="A2" t="s">
        <v>275</v>
      </c>
    </row>
    <row r="3" spans="1:13" x14ac:dyDescent="0.45">
      <c r="B3" t="s">
        <v>5</v>
      </c>
      <c r="C3" t="s">
        <v>277</v>
      </c>
      <c r="D3" t="s">
        <v>278</v>
      </c>
      <c r="M3">
        <f>27+15</f>
        <v>42</v>
      </c>
    </row>
    <row r="4" spans="1:13" x14ac:dyDescent="0.45">
      <c r="A4" t="s">
        <v>276</v>
      </c>
      <c r="B4">
        <f>23+19</f>
        <v>42</v>
      </c>
      <c r="C4">
        <f>44+10</f>
        <v>54</v>
      </c>
      <c r="D4">
        <f>B4+C4</f>
        <v>96</v>
      </c>
      <c r="I4" t="s">
        <v>280</v>
      </c>
      <c r="J4">
        <v>59</v>
      </c>
    </row>
    <row r="5" spans="1:13" x14ac:dyDescent="0.45">
      <c r="A5" t="s">
        <v>279</v>
      </c>
      <c r="B5">
        <f>9+9</f>
        <v>18</v>
      </c>
      <c r="C5">
        <f>6+8</f>
        <v>14</v>
      </c>
      <c r="D5">
        <f>B5+C5</f>
        <v>32</v>
      </c>
      <c r="J5">
        <v>23</v>
      </c>
    </row>
    <row r="6" spans="1:13" x14ac:dyDescent="0.45">
      <c r="A6" t="s">
        <v>278</v>
      </c>
      <c r="B6">
        <f>SUM(B4:B5)</f>
        <v>60</v>
      </c>
      <c r="C6">
        <f>SUM(C4:C5)</f>
        <v>68</v>
      </c>
      <c r="D6">
        <f>SUM(D4:D5)</f>
        <v>128</v>
      </c>
      <c r="J6">
        <v>29</v>
      </c>
    </row>
    <row r="7" spans="1:13" x14ac:dyDescent="0.45">
      <c r="B7">
        <v>42</v>
      </c>
      <c r="C7">
        <v>65</v>
      </c>
      <c r="D7">
        <f>SUM(B7:C7)</f>
        <v>107</v>
      </c>
      <c r="J7">
        <v>17</v>
      </c>
    </row>
    <row r="8" spans="1:13" x14ac:dyDescent="0.45">
      <c r="J8">
        <f>SUM(J4:J7)</f>
        <v>128</v>
      </c>
    </row>
    <row r="25" spans="1:7" x14ac:dyDescent="0.45">
      <c r="B25">
        <f>(B7/B6)*100</f>
        <v>70</v>
      </c>
      <c r="C25" s="48">
        <f>(C7/C6)*100</f>
        <v>95.588235294117652</v>
      </c>
      <c r="D25" s="48">
        <f>(D7/D6)*100</f>
        <v>83.59375</v>
      </c>
    </row>
    <row r="27" spans="1:7" ht="42.75" x14ac:dyDescent="0.45">
      <c r="A27" t="s">
        <v>281</v>
      </c>
      <c r="B27" s="7" t="s">
        <v>282</v>
      </c>
      <c r="C27" t="s">
        <v>285</v>
      </c>
      <c r="D27" t="s">
        <v>286</v>
      </c>
      <c r="E27" s="7" t="s">
        <v>283</v>
      </c>
      <c r="F27" t="s">
        <v>284</v>
      </c>
      <c r="G27" t="s">
        <v>286</v>
      </c>
    </row>
    <row r="28" spans="1:7" x14ac:dyDescent="0.45">
      <c r="A28">
        <v>2019</v>
      </c>
      <c r="B28">
        <v>42</v>
      </c>
      <c r="C28">
        <v>60</v>
      </c>
      <c r="D28">
        <v>70</v>
      </c>
      <c r="E28">
        <v>65</v>
      </c>
      <c r="F28">
        <v>68</v>
      </c>
      <c r="G28">
        <v>95.6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L46"/>
  <sheetViews>
    <sheetView zoomScaleNormal="100" workbookViewId="0">
      <pane ySplit="4" topLeftCell="A32" activePane="bottomLeft" state="frozen"/>
      <selection pane="bottomLeft" activeCell="L23" sqref="L23"/>
    </sheetView>
  </sheetViews>
  <sheetFormatPr defaultColWidth="9.1328125" defaultRowHeight="13.5" x14ac:dyDescent="0.35"/>
  <cols>
    <col min="1" max="1" width="3.265625" style="1" bestFit="1" customWidth="1"/>
    <col min="2" max="2" width="4" style="1" bestFit="1" customWidth="1"/>
    <col min="3" max="3" width="26.86328125" style="1" customWidth="1"/>
    <col min="4" max="4" width="29.59765625" style="1" customWidth="1"/>
    <col min="5" max="11" width="9.1328125" style="1"/>
    <col min="12" max="12" width="13.73046875" style="1" bestFit="1" customWidth="1"/>
    <col min="13" max="16384" width="9.1328125" style="1"/>
  </cols>
  <sheetData>
    <row r="3" spans="1:5" x14ac:dyDescent="0.35">
      <c r="A3" s="3"/>
      <c r="B3" s="71" t="s">
        <v>0</v>
      </c>
      <c r="C3" s="71" t="s">
        <v>1</v>
      </c>
      <c r="D3" s="71" t="s">
        <v>2</v>
      </c>
      <c r="E3" s="3"/>
    </row>
    <row r="4" spans="1:5" x14ac:dyDescent="0.35">
      <c r="A4" s="3"/>
      <c r="B4" s="71"/>
      <c r="C4" s="71"/>
      <c r="D4" s="71"/>
      <c r="E4" s="3" t="s">
        <v>72</v>
      </c>
    </row>
    <row r="5" spans="1:5" x14ac:dyDescent="0.35">
      <c r="A5" s="3">
        <v>1</v>
      </c>
      <c r="B5" s="3">
        <v>1</v>
      </c>
      <c r="C5" s="3" t="s">
        <v>4</v>
      </c>
      <c r="D5" s="3" t="s">
        <v>5</v>
      </c>
      <c r="E5" s="3" t="s">
        <v>71</v>
      </c>
    </row>
    <row r="6" spans="1:5" x14ac:dyDescent="0.35">
      <c r="A6" s="3"/>
      <c r="B6" s="3">
        <v>2</v>
      </c>
      <c r="C6" s="3"/>
      <c r="D6" s="3" t="s">
        <v>17</v>
      </c>
      <c r="E6" s="3" t="s">
        <v>71</v>
      </c>
    </row>
    <row r="7" spans="1:5" x14ac:dyDescent="0.35">
      <c r="A7" s="3">
        <v>2</v>
      </c>
      <c r="B7" s="3">
        <v>3</v>
      </c>
      <c r="C7" s="3" t="s">
        <v>8</v>
      </c>
      <c r="D7" s="3" t="s">
        <v>5</v>
      </c>
      <c r="E7" s="3" t="s">
        <v>70</v>
      </c>
    </row>
    <row r="8" spans="1:5" x14ac:dyDescent="0.35">
      <c r="A8" s="3"/>
      <c r="B8" s="3">
        <v>4</v>
      </c>
      <c r="C8" s="3"/>
      <c r="D8" s="3" t="s">
        <v>6</v>
      </c>
      <c r="E8" s="3"/>
    </row>
    <row r="9" spans="1:5" x14ac:dyDescent="0.35">
      <c r="A9" s="3">
        <v>3</v>
      </c>
      <c r="B9" s="3">
        <v>5</v>
      </c>
      <c r="C9" s="3" t="s">
        <v>7</v>
      </c>
      <c r="D9" s="3" t="s">
        <v>5</v>
      </c>
      <c r="E9" s="3" t="s">
        <v>70</v>
      </c>
    </row>
    <row r="10" spans="1:5" x14ac:dyDescent="0.35">
      <c r="A10" s="3"/>
      <c r="B10" s="3">
        <v>6</v>
      </c>
      <c r="C10" s="3"/>
      <c r="D10" s="3" t="s">
        <v>17</v>
      </c>
      <c r="E10" s="3" t="s">
        <v>70</v>
      </c>
    </row>
    <row r="11" spans="1:5" x14ac:dyDescent="0.35">
      <c r="A11" s="3"/>
      <c r="B11" s="3">
        <v>7</v>
      </c>
      <c r="C11" s="3"/>
      <c r="D11" s="3" t="s">
        <v>9</v>
      </c>
      <c r="E11" s="3" t="s">
        <v>70</v>
      </c>
    </row>
    <row r="12" spans="1:5" x14ac:dyDescent="0.35">
      <c r="A12" s="3">
        <v>4</v>
      </c>
      <c r="B12" s="3">
        <v>8</v>
      </c>
      <c r="C12" s="3" t="s">
        <v>10</v>
      </c>
      <c r="D12" s="3" t="s">
        <v>17</v>
      </c>
      <c r="E12" s="3" t="s">
        <v>70</v>
      </c>
    </row>
    <row r="13" spans="1:5" x14ac:dyDescent="0.35">
      <c r="A13" s="3">
        <v>5</v>
      </c>
      <c r="B13" s="3">
        <v>9</v>
      </c>
      <c r="C13" s="3" t="s">
        <v>11</v>
      </c>
      <c r="D13" s="3" t="s">
        <v>5</v>
      </c>
      <c r="E13" s="3" t="s">
        <v>70</v>
      </c>
    </row>
    <row r="14" spans="1:5" x14ac:dyDescent="0.35">
      <c r="A14" s="3">
        <v>6</v>
      </c>
      <c r="B14" s="3">
        <v>10</v>
      </c>
      <c r="C14" s="3" t="s">
        <v>12</v>
      </c>
      <c r="D14" s="3" t="s">
        <v>5</v>
      </c>
      <c r="E14" s="3" t="s">
        <v>70</v>
      </c>
    </row>
    <row r="15" spans="1:5" x14ac:dyDescent="0.35">
      <c r="A15" s="3">
        <v>7</v>
      </c>
      <c r="B15" s="3">
        <v>11</v>
      </c>
      <c r="C15" s="3" t="s">
        <v>13</v>
      </c>
      <c r="D15" s="3" t="s">
        <v>5</v>
      </c>
      <c r="E15" s="3" t="s">
        <v>71</v>
      </c>
    </row>
    <row r="16" spans="1:5" x14ac:dyDescent="0.35">
      <c r="A16" s="3"/>
      <c r="B16" s="3">
        <v>12</v>
      </c>
      <c r="C16" s="3"/>
      <c r="D16" s="3" t="s">
        <v>17</v>
      </c>
      <c r="E16" s="3" t="s">
        <v>70</v>
      </c>
    </row>
    <row r="17" spans="1:12" x14ac:dyDescent="0.35">
      <c r="A17" s="3"/>
      <c r="B17" s="3">
        <v>13</v>
      </c>
      <c r="C17" s="3"/>
      <c r="D17" s="3" t="s">
        <v>14</v>
      </c>
      <c r="E17" s="3"/>
    </row>
    <row r="18" spans="1:12" x14ac:dyDescent="0.35">
      <c r="A18" s="3">
        <v>8</v>
      </c>
      <c r="B18" s="3">
        <v>14</v>
      </c>
      <c r="C18" s="3" t="s">
        <v>15</v>
      </c>
      <c r="D18" s="3" t="s">
        <v>5</v>
      </c>
      <c r="E18" s="3" t="s">
        <v>71</v>
      </c>
    </row>
    <row r="19" spans="1:12" x14ac:dyDescent="0.35">
      <c r="A19" s="3"/>
      <c r="B19" s="3">
        <v>15</v>
      </c>
      <c r="C19" s="3"/>
      <c r="D19" s="3" t="s">
        <v>17</v>
      </c>
      <c r="E19" s="3" t="s">
        <v>71</v>
      </c>
    </row>
    <row r="20" spans="1:12" x14ac:dyDescent="0.35">
      <c r="A20" s="3">
        <v>9</v>
      </c>
      <c r="B20" s="3">
        <v>16</v>
      </c>
      <c r="C20" s="3" t="s">
        <v>16</v>
      </c>
      <c r="D20" s="3" t="s">
        <v>5</v>
      </c>
      <c r="E20" s="3" t="s">
        <v>70</v>
      </c>
    </row>
    <row r="21" spans="1:12" x14ac:dyDescent="0.35">
      <c r="A21" s="3"/>
      <c r="B21" s="3">
        <v>17</v>
      </c>
      <c r="C21" s="3"/>
      <c r="D21" s="3" t="s">
        <v>17</v>
      </c>
      <c r="E21" s="3" t="s">
        <v>70</v>
      </c>
    </row>
    <row r="22" spans="1:12" x14ac:dyDescent="0.35">
      <c r="A22" s="3"/>
      <c r="B22" s="3">
        <v>18</v>
      </c>
      <c r="C22" s="3"/>
      <c r="D22" s="3" t="s">
        <v>9</v>
      </c>
      <c r="E22" s="3"/>
      <c r="L22" s="11">
        <v>206011000</v>
      </c>
    </row>
    <row r="23" spans="1:12" x14ac:dyDescent="0.35">
      <c r="A23" s="3">
        <v>10</v>
      </c>
      <c r="B23" s="3">
        <v>19</v>
      </c>
      <c r="C23" s="3" t="s">
        <v>18</v>
      </c>
      <c r="D23" s="3" t="s">
        <v>5</v>
      </c>
      <c r="E23" s="3" t="s">
        <v>70</v>
      </c>
      <c r="L23" s="11">
        <f>(40/100)*L22</f>
        <v>82404400</v>
      </c>
    </row>
    <row r="24" spans="1:12" x14ac:dyDescent="0.35">
      <c r="A24" s="3">
        <v>11</v>
      </c>
      <c r="B24" s="3">
        <v>22</v>
      </c>
      <c r="C24" s="3" t="s">
        <v>21</v>
      </c>
      <c r="D24" s="3" t="s">
        <v>30</v>
      </c>
      <c r="E24" s="3" t="s">
        <v>70</v>
      </c>
      <c r="L24" s="11">
        <f>(30/100)*L22</f>
        <v>61803300</v>
      </c>
    </row>
    <row r="25" spans="1:12" x14ac:dyDescent="0.35">
      <c r="A25" s="3">
        <v>12</v>
      </c>
      <c r="B25" s="3">
        <v>23</v>
      </c>
      <c r="C25" s="3" t="s">
        <v>23</v>
      </c>
      <c r="D25" s="3" t="s">
        <v>9</v>
      </c>
      <c r="E25" s="3"/>
      <c r="L25" s="11">
        <f>(30/100)*L22</f>
        <v>61803300</v>
      </c>
    </row>
    <row r="26" spans="1:12" x14ac:dyDescent="0.35">
      <c r="A26" s="3">
        <v>13</v>
      </c>
      <c r="B26" s="3">
        <v>24</v>
      </c>
      <c r="C26" s="3" t="s">
        <v>24</v>
      </c>
      <c r="D26" s="3" t="s">
        <v>5</v>
      </c>
      <c r="E26" s="3" t="s">
        <v>70</v>
      </c>
      <c r="L26" s="11">
        <f>SUM(L23:L25)</f>
        <v>206011000</v>
      </c>
    </row>
    <row r="27" spans="1:12" s="10" customFormat="1" x14ac:dyDescent="0.35">
      <c r="A27" s="9"/>
      <c r="B27" s="9">
        <v>25</v>
      </c>
      <c r="C27" s="9"/>
      <c r="D27" s="9" t="s">
        <v>9</v>
      </c>
      <c r="E27" s="9"/>
    </row>
    <row r="28" spans="1:12" s="10" customFormat="1" x14ac:dyDescent="0.35">
      <c r="A28" s="9"/>
      <c r="B28" s="9">
        <v>26</v>
      </c>
      <c r="C28" s="9"/>
      <c r="D28" s="9" t="s">
        <v>30</v>
      </c>
      <c r="E28" s="9"/>
    </row>
    <row r="29" spans="1:12" s="10" customFormat="1" x14ac:dyDescent="0.35">
      <c r="A29" s="9">
        <v>14</v>
      </c>
      <c r="B29" s="9">
        <v>27</v>
      </c>
      <c r="C29" s="9" t="s">
        <v>19</v>
      </c>
      <c r="D29" s="9" t="s">
        <v>9</v>
      </c>
      <c r="E29" s="9" t="s">
        <v>71</v>
      </c>
    </row>
    <row r="30" spans="1:12" s="10" customFormat="1" x14ac:dyDescent="0.35">
      <c r="A30" s="9">
        <v>15</v>
      </c>
      <c r="B30" s="9">
        <v>28</v>
      </c>
      <c r="C30" s="9" t="s">
        <v>22</v>
      </c>
      <c r="D30" s="9" t="s">
        <v>9</v>
      </c>
      <c r="E30" s="9"/>
    </row>
    <row r="31" spans="1:12" s="10" customFormat="1" x14ac:dyDescent="0.35">
      <c r="A31" s="9">
        <v>16</v>
      </c>
      <c r="B31" s="9">
        <v>29</v>
      </c>
      <c r="C31" s="9" t="s">
        <v>25</v>
      </c>
      <c r="D31" s="9" t="s">
        <v>5</v>
      </c>
      <c r="E31" s="9" t="s">
        <v>70</v>
      </c>
    </row>
    <row r="32" spans="1:12" s="10" customFormat="1" x14ac:dyDescent="0.35">
      <c r="A32" s="9"/>
      <c r="B32" s="9">
        <v>30</v>
      </c>
      <c r="C32" s="9"/>
      <c r="D32" s="9" t="s">
        <v>17</v>
      </c>
      <c r="E32" s="9" t="s">
        <v>75</v>
      </c>
    </row>
    <row r="33" spans="1:5" s="10" customFormat="1" x14ac:dyDescent="0.35">
      <c r="A33" s="9"/>
      <c r="B33" s="9">
        <v>31</v>
      </c>
      <c r="C33" s="9"/>
      <c r="D33" s="9" t="s">
        <v>9</v>
      </c>
      <c r="E33" s="9" t="s">
        <v>70</v>
      </c>
    </row>
    <row r="34" spans="1:5" s="10" customFormat="1" x14ac:dyDescent="0.35">
      <c r="A34" s="9">
        <v>17</v>
      </c>
      <c r="B34" s="9">
        <v>32</v>
      </c>
      <c r="C34" s="9" t="s">
        <v>26</v>
      </c>
      <c r="D34" s="9" t="s">
        <v>31</v>
      </c>
      <c r="E34" s="9"/>
    </row>
    <row r="35" spans="1:5" s="10" customFormat="1" x14ac:dyDescent="0.35">
      <c r="A35" s="9">
        <v>18</v>
      </c>
      <c r="B35" s="9">
        <v>33</v>
      </c>
      <c r="C35" s="9" t="s">
        <v>29</v>
      </c>
      <c r="D35" s="9" t="s">
        <v>5</v>
      </c>
      <c r="E35" s="9"/>
    </row>
    <row r="36" spans="1:5" s="10" customFormat="1" x14ac:dyDescent="0.35">
      <c r="A36" s="9"/>
      <c r="B36" s="9">
        <v>34</v>
      </c>
      <c r="C36" s="9"/>
      <c r="D36" s="9" t="s">
        <v>30</v>
      </c>
      <c r="E36" s="9"/>
    </row>
    <row r="37" spans="1:5" s="10" customFormat="1" ht="15.75" customHeight="1" x14ac:dyDescent="0.35">
      <c r="A37" s="9">
        <v>19</v>
      </c>
      <c r="B37" s="9">
        <v>35</v>
      </c>
      <c r="C37" s="9" t="s">
        <v>27</v>
      </c>
      <c r="D37" s="9" t="s">
        <v>5</v>
      </c>
      <c r="E37" s="9"/>
    </row>
    <row r="38" spans="1:5" s="10" customFormat="1" ht="15.75" customHeight="1" x14ac:dyDescent="0.35">
      <c r="A38" s="9">
        <v>20</v>
      </c>
      <c r="B38" s="9">
        <v>36</v>
      </c>
      <c r="C38" s="9" t="s">
        <v>20</v>
      </c>
      <c r="D38" s="9" t="s">
        <v>5</v>
      </c>
      <c r="E38" s="9" t="s">
        <v>70</v>
      </c>
    </row>
    <row r="39" spans="1:5" s="10" customFormat="1" ht="15.75" customHeight="1" x14ac:dyDescent="0.35">
      <c r="A39" s="9"/>
      <c r="B39" s="9">
        <v>37</v>
      </c>
      <c r="C39" s="9"/>
      <c r="D39" s="9" t="s">
        <v>30</v>
      </c>
      <c r="E39" s="9"/>
    </row>
    <row r="40" spans="1:5" s="10" customFormat="1" ht="15.75" customHeight="1" x14ac:dyDescent="0.35">
      <c r="A40" s="9"/>
      <c r="B40" s="9">
        <v>38</v>
      </c>
      <c r="C40" s="9"/>
      <c r="D40" s="9" t="s">
        <v>9</v>
      </c>
      <c r="E40" s="9"/>
    </row>
    <row r="41" spans="1:5" s="10" customFormat="1" ht="15.75" customHeight="1" x14ac:dyDescent="0.35">
      <c r="A41" s="9">
        <v>21</v>
      </c>
      <c r="B41" s="9">
        <v>39</v>
      </c>
      <c r="C41" s="9" t="s">
        <v>28</v>
      </c>
      <c r="D41" s="9" t="s">
        <v>5</v>
      </c>
      <c r="E41" s="9" t="s">
        <v>70</v>
      </c>
    </row>
    <row r="42" spans="1:5" s="10" customFormat="1" x14ac:dyDescent="0.35">
      <c r="B42" s="9">
        <v>40</v>
      </c>
      <c r="D42" s="10" t="s">
        <v>17</v>
      </c>
    </row>
    <row r="43" spans="1:5" x14ac:dyDescent="0.35">
      <c r="A43" s="1">
        <v>22</v>
      </c>
      <c r="B43" s="9">
        <v>41</v>
      </c>
      <c r="C43" s="1" t="s">
        <v>73</v>
      </c>
      <c r="D43" s="9" t="s">
        <v>5</v>
      </c>
      <c r="E43" s="1" t="s">
        <v>70</v>
      </c>
    </row>
    <row r="44" spans="1:5" x14ac:dyDescent="0.35">
      <c r="B44" s="9">
        <v>42</v>
      </c>
      <c r="D44" s="10" t="s">
        <v>17</v>
      </c>
      <c r="E44" s="1" t="s">
        <v>70</v>
      </c>
    </row>
    <row r="45" spans="1:5" x14ac:dyDescent="0.35">
      <c r="A45" s="1">
        <v>23</v>
      </c>
      <c r="B45" s="9">
        <v>43</v>
      </c>
      <c r="C45" s="1" t="s">
        <v>74</v>
      </c>
      <c r="D45" s="9" t="s">
        <v>5</v>
      </c>
      <c r="E45" s="1" t="s">
        <v>70</v>
      </c>
    </row>
    <row r="46" spans="1:5" x14ac:dyDescent="0.35">
      <c r="B46" s="9">
        <v>44</v>
      </c>
      <c r="D46" s="10" t="s">
        <v>17</v>
      </c>
      <c r="E46" s="1" t="s">
        <v>70</v>
      </c>
    </row>
  </sheetData>
  <mergeCells count="3">
    <mergeCell ref="B3:B4"/>
    <mergeCell ref="C3:C4"/>
    <mergeCell ref="D3:D4"/>
  </mergeCells>
  <pageMargins left="0.7" right="0.7" top="0.75" bottom="0.75" header="0.3" footer="0.3"/>
  <pageSetup paperSize="9" scale="74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H11"/>
  <sheetViews>
    <sheetView workbookViewId="0">
      <selection activeCell="A3" sqref="A3:H11"/>
    </sheetView>
  </sheetViews>
  <sheetFormatPr defaultRowHeight="14.25" x14ac:dyDescent="0.45"/>
  <sheetData>
    <row r="3" spans="1:8" ht="189" x14ac:dyDescent="0.45">
      <c r="A3" s="15">
        <v>62</v>
      </c>
      <c r="B3" s="13" t="s">
        <v>183</v>
      </c>
      <c r="C3" s="13" t="s">
        <v>184</v>
      </c>
      <c r="D3" s="12" t="s">
        <v>185</v>
      </c>
      <c r="E3" s="12" t="s">
        <v>186</v>
      </c>
      <c r="F3" s="16">
        <v>43556</v>
      </c>
      <c r="G3" s="16">
        <v>43556</v>
      </c>
      <c r="H3" s="3"/>
    </row>
    <row r="4" spans="1:8" ht="148.5" x14ac:dyDescent="0.45">
      <c r="A4" s="15">
        <v>63</v>
      </c>
      <c r="B4" s="13" t="s">
        <v>183</v>
      </c>
      <c r="C4" s="13" t="s">
        <v>26</v>
      </c>
      <c r="D4" s="12" t="s">
        <v>129</v>
      </c>
      <c r="E4" s="12" t="s">
        <v>187</v>
      </c>
      <c r="F4" s="16">
        <v>43556</v>
      </c>
      <c r="G4" s="16">
        <v>43556</v>
      </c>
      <c r="H4" s="3"/>
    </row>
    <row r="5" spans="1:8" ht="270" x14ac:dyDescent="0.45">
      <c r="A5" s="15">
        <v>64</v>
      </c>
      <c r="B5" s="13" t="s">
        <v>78</v>
      </c>
      <c r="C5" s="12" t="s">
        <v>188</v>
      </c>
      <c r="D5" s="12" t="s">
        <v>189</v>
      </c>
      <c r="E5" s="12" t="s">
        <v>190</v>
      </c>
      <c r="F5" s="16">
        <v>43564</v>
      </c>
      <c r="G5" s="16">
        <v>43564</v>
      </c>
      <c r="H5" s="3"/>
    </row>
    <row r="6" spans="1:8" ht="162" x14ac:dyDescent="0.45">
      <c r="A6" s="15">
        <v>65</v>
      </c>
      <c r="B6" s="13" t="s">
        <v>79</v>
      </c>
      <c r="C6" s="12" t="s">
        <v>188</v>
      </c>
      <c r="D6" s="12" t="s">
        <v>191</v>
      </c>
      <c r="E6" s="12" t="s">
        <v>192</v>
      </c>
      <c r="F6" s="16">
        <v>43564</v>
      </c>
      <c r="G6" s="16">
        <v>43564</v>
      </c>
      <c r="H6" s="3"/>
    </row>
    <row r="7" spans="1:8" ht="148.5" x14ac:dyDescent="0.45">
      <c r="A7" s="15">
        <v>66</v>
      </c>
      <c r="B7" s="13" t="s">
        <v>183</v>
      </c>
      <c r="C7" s="13" t="s">
        <v>207</v>
      </c>
      <c r="D7" s="12" t="s">
        <v>121</v>
      </c>
      <c r="E7" s="12" t="s">
        <v>208</v>
      </c>
      <c r="F7" s="16">
        <v>43579</v>
      </c>
      <c r="G7" s="16">
        <v>43579</v>
      </c>
      <c r="H7" s="3"/>
    </row>
    <row r="8" spans="1:8" ht="135" x14ac:dyDescent="0.45">
      <c r="A8" s="15">
        <v>67</v>
      </c>
      <c r="B8" s="13" t="s">
        <v>183</v>
      </c>
      <c r="C8" s="13" t="s">
        <v>209</v>
      </c>
      <c r="D8" s="12" t="s">
        <v>210</v>
      </c>
      <c r="E8" s="12" t="s">
        <v>211</v>
      </c>
      <c r="F8" s="16">
        <v>43605</v>
      </c>
      <c r="G8" s="16">
        <v>43605</v>
      </c>
      <c r="H8" s="3"/>
    </row>
    <row r="9" spans="1:8" ht="162" x14ac:dyDescent="0.45">
      <c r="A9" s="15">
        <v>68</v>
      </c>
      <c r="B9" s="13" t="s">
        <v>79</v>
      </c>
      <c r="C9" s="13" t="s">
        <v>77</v>
      </c>
      <c r="D9" s="12" t="s">
        <v>212</v>
      </c>
      <c r="E9" s="12" t="s">
        <v>213</v>
      </c>
      <c r="F9" s="16">
        <v>43584</v>
      </c>
      <c r="G9" s="16">
        <v>43584</v>
      </c>
      <c r="H9" s="3"/>
    </row>
    <row r="10" spans="1:8" ht="297" x14ac:dyDescent="0.45">
      <c r="A10" s="15">
        <v>69</v>
      </c>
      <c r="B10" s="13" t="s">
        <v>78</v>
      </c>
      <c r="C10" s="13" t="s">
        <v>214</v>
      </c>
      <c r="D10" s="12" t="s">
        <v>215</v>
      </c>
      <c r="E10" s="12" t="s">
        <v>216</v>
      </c>
      <c r="F10" s="16">
        <v>43549</v>
      </c>
      <c r="G10" s="16">
        <v>43585</v>
      </c>
      <c r="H10" s="13" t="s">
        <v>222</v>
      </c>
    </row>
    <row r="11" spans="1:8" ht="121.5" x14ac:dyDescent="0.45">
      <c r="A11" s="15">
        <v>70</v>
      </c>
      <c r="B11" s="13" t="s">
        <v>79</v>
      </c>
      <c r="C11" s="13" t="s">
        <v>4</v>
      </c>
      <c r="D11" s="12" t="s">
        <v>217</v>
      </c>
      <c r="E11" s="12" t="s">
        <v>218</v>
      </c>
      <c r="F11" s="16">
        <v>43525</v>
      </c>
      <c r="G11" s="17">
        <v>43577</v>
      </c>
      <c r="H11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A4690-A5B4-4D7A-8245-B2CACFD3B4EE}">
  <dimension ref="A1:A125"/>
  <sheetViews>
    <sheetView topLeftCell="A121" workbookViewId="0">
      <selection sqref="A1:A125"/>
    </sheetView>
  </sheetViews>
  <sheetFormatPr defaultRowHeight="14.25" x14ac:dyDescent="0.45"/>
  <sheetData>
    <row r="1" spans="1:1" x14ac:dyDescent="0.45">
      <c r="A1" s="9">
        <v>1</v>
      </c>
    </row>
    <row r="2" spans="1:1" x14ac:dyDescent="0.45">
      <c r="A2" s="9">
        <v>1</v>
      </c>
    </row>
    <row r="3" spans="1:1" x14ac:dyDescent="0.45">
      <c r="A3" s="9">
        <v>1</v>
      </c>
    </row>
    <row r="4" spans="1:1" x14ac:dyDescent="0.45">
      <c r="A4" s="9">
        <v>1</v>
      </c>
    </row>
    <row r="5" spans="1:1" x14ac:dyDescent="0.45">
      <c r="A5" s="9">
        <v>1</v>
      </c>
    </row>
    <row r="6" spans="1:1" x14ac:dyDescent="0.45">
      <c r="A6" s="9">
        <v>0</v>
      </c>
    </row>
    <row r="7" spans="1:1" x14ac:dyDescent="0.45">
      <c r="A7" s="9">
        <v>1</v>
      </c>
    </row>
    <row r="8" spans="1:1" x14ac:dyDescent="0.45">
      <c r="A8" s="9">
        <v>1</v>
      </c>
    </row>
    <row r="9" spans="1:1" x14ac:dyDescent="0.45">
      <c r="A9" s="9">
        <v>1</v>
      </c>
    </row>
    <row r="10" spans="1:1" x14ac:dyDescent="0.45">
      <c r="A10" s="9">
        <v>1</v>
      </c>
    </row>
    <row r="11" spans="1:1" x14ac:dyDescent="0.45">
      <c r="A11" s="9">
        <v>1</v>
      </c>
    </row>
    <row r="12" spans="1:1" x14ac:dyDescent="0.45">
      <c r="A12" s="9">
        <v>1</v>
      </c>
    </row>
    <row r="13" spans="1:1" x14ac:dyDescent="0.45">
      <c r="A13" s="9">
        <v>1</v>
      </c>
    </row>
    <row r="14" spans="1:1" x14ac:dyDescent="0.45">
      <c r="A14" s="9">
        <v>1</v>
      </c>
    </row>
    <row r="15" spans="1:1" x14ac:dyDescent="0.45">
      <c r="A15" s="9">
        <v>0</v>
      </c>
    </row>
    <row r="16" spans="1:1" x14ac:dyDescent="0.45">
      <c r="A16" s="9">
        <v>1</v>
      </c>
    </row>
    <row r="17" spans="1:1" x14ac:dyDescent="0.45">
      <c r="A17" s="9">
        <v>1</v>
      </c>
    </row>
    <row r="18" spans="1:1" x14ac:dyDescent="0.45">
      <c r="A18" s="9">
        <v>1</v>
      </c>
    </row>
    <row r="19" spans="1:1" x14ac:dyDescent="0.45">
      <c r="A19" s="9">
        <v>1</v>
      </c>
    </row>
    <row r="20" spans="1:1" x14ac:dyDescent="0.45">
      <c r="A20" s="9">
        <v>1</v>
      </c>
    </row>
    <row r="21" spans="1:1" x14ac:dyDescent="0.45">
      <c r="A21" s="9">
        <v>1</v>
      </c>
    </row>
    <row r="22" spans="1:1" x14ac:dyDescent="0.45">
      <c r="A22" s="9">
        <v>1</v>
      </c>
    </row>
    <row r="23" spans="1:1" x14ac:dyDescent="0.45">
      <c r="A23" s="9">
        <v>1</v>
      </c>
    </row>
    <row r="24" spans="1:1" x14ac:dyDescent="0.45">
      <c r="A24" s="9">
        <v>1</v>
      </c>
    </row>
    <row r="25" spans="1:1" x14ac:dyDescent="0.45">
      <c r="A25" s="9">
        <v>1</v>
      </c>
    </row>
    <row r="26" spans="1:1" x14ac:dyDescent="0.45">
      <c r="A26" s="9">
        <v>1</v>
      </c>
    </row>
    <row r="27" spans="1:1" x14ac:dyDescent="0.45">
      <c r="A27" s="9">
        <v>1</v>
      </c>
    </row>
    <row r="28" spans="1:1" x14ac:dyDescent="0.45">
      <c r="A28" s="9">
        <v>1</v>
      </c>
    </row>
    <row r="29" spans="1:1" x14ac:dyDescent="0.45">
      <c r="A29" s="9">
        <v>0</v>
      </c>
    </row>
    <row r="30" spans="1:1" x14ac:dyDescent="0.45">
      <c r="A30" s="9">
        <v>1</v>
      </c>
    </row>
    <row r="31" spans="1:1" x14ac:dyDescent="0.45">
      <c r="A31" s="9">
        <v>1</v>
      </c>
    </row>
    <row r="32" spans="1:1" x14ac:dyDescent="0.45">
      <c r="A32" s="9">
        <v>1</v>
      </c>
    </row>
    <row r="33" spans="1:1" x14ac:dyDescent="0.45">
      <c r="A33" s="9">
        <v>1</v>
      </c>
    </row>
    <row r="34" spans="1:1" x14ac:dyDescent="0.45">
      <c r="A34" s="9">
        <v>1</v>
      </c>
    </row>
    <row r="35" spans="1:1" x14ac:dyDescent="0.45">
      <c r="A35" s="9">
        <v>1</v>
      </c>
    </row>
    <row r="36" spans="1:1" x14ac:dyDescent="0.45">
      <c r="A36" s="9">
        <v>1</v>
      </c>
    </row>
    <row r="37" spans="1:1" x14ac:dyDescent="0.45">
      <c r="A37" s="9">
        <v>1</v>
      </c>
    </row>
    <row r="38" spans="1:1" x14ac:dyDescent="0.45">
      <c r="A38" s="9">
        <v>1</v>
      </c>
    </row>
    <row r="39" spans="1:1" x14ac:dyDescent="0.45">
      <c r="A39" s="9">
        <v>1</v>
      </c>
    </row>
    <row r="40" spans="1:1" x14ac:dyDescent="0.45">
      <c r="A40" s="9">
        <v>1</v>
      </c>
    </row>
    <row r="41" spans="1:1" x14ac:dyDescent="0.45">
      <c r="A41" s="9">
        <v>1</v>
      </c>
    </row>
    <row r="42" spans="1:1" x14ac:dyDescent="0.45">
      <c r="A42" s="9">
        <v>0</v>
      </c>
    </row>
    <row r="43" spans="1:1" x14ac:dyDescent="0.45">
      <c r="A43" s="9">
        <v>1</v>
      </c>
    </row>
    <row r="44" spans="1:1" x14ac:dyDescent="0.45">
      <c r="A44" s="9">
        <v>1</v>
      </c>
    </row>
    <row r="45" spans="1:1" x14ac:dyDescent="0.45">
      <c r="A45" s="9">
        <v>1</v>
      </c>
    </row>
    <row r="46" spans="1:1" x14ac:dyDescent="0.45">
      <c r="A46" s="9">
        <v>1</v>
      </c>
    </row>
    <row r="47" spans="1:1" x14ac:dyDescent="0.45">
      <c r="A47" s="9">
        <v>1</v>
      </c>
    </row>
    <row r="48" spans="1:1" x14ac:dyDescent="0.45">
      <c r="A48" s="9">
        <v>1</v>
      </c>
    </row>
    <row r="49" spans="1:1" x14ac:dyDescent="0.45">
      <c r="A49" s="9">
        <v>1</v>
      </c>
    </row>
    <row r="50" spans="1:1" x14ac:dyDescent="0.45">
      <c r="A50" s="27">
        <v>1</v>
      </c>
    </row>
    <row r="51" spans="1:1" x14ac:dyDescent="0.45">
      <c r="A51" s="27">
        <v>1</v>
      </c>
    </row>
    <row r="52" spans="1:1" x14ac:dyDescent="0.45">
      <c r="A52" s="27">
        <v>1</v>
      </c>
    </row>
    <row r="53" spans="1:1" x14ac:dyDescent="0.45">
      <c r="A53" s="27">
        <v>1</v>
      </c>
    </row>
    <row r="54" spans="1:1" x14ac:dyDescent="0.45">
      <c r="A54" s="27">
        <v>1</v>
      </c>
    </row>
    <row r="55" spans="1:1" x14ac:dyDescent="0.45">
      <c r="A55" s="27">
        <v>1</v>
      </c>
    </row>
    <row r="56" spans="1:1" x14ac:dyDescent="0.45">
      <c r="A56" s="9">
        <v>0</v>
      </c>
    </row>
    <row r="57" spans="1:1" x14ac:dyDescent="0.45">
      <c r="A57" s="9">
        <v>0</v>
      </c>
    </row>
    <row r="58" spans="1:1" x14ac:dyDescent="0.45">
      <c r="A58" s="9">
        <v>1</v>
      </c>
    </row>
    <row r="59" spans="1:1" x14ac:dyDescent="0.45">
      <c r="A59" s="9">
        <v>1</v>
      </c>
    </row>
    <row r="60" spans="1:1" x14ac:dyDescent="0.45">
      <c r="A60" s="9">
        <v>1</v>
      </c>
    </row>
    <row r="61" spans="1:1" x14ac:dyDescent="0.45">
      <c r="A61" s="9">
        <v>1</v>
      </c>
    </row>
    <row r="62" spans="1:1" x14ac:dyDescent="0.45">
      <c r="A62" s="9">
        <v>1</v>
      </c>
    </row>
    <row r="63" spans="1:1" x14ac:dyDescent="0.45">
      <c r="A63" s="9">
        <v>1</v>
      </c>
    </row>
    <row r="64" spans="1:1" x14ac:dyDescent="0.45">
      <c r="A64" s="9">
        <v>1</v>
      </c>
    </row>
    <row r="65" spans="1:1" x14ac:dyDescent="0.45">
      <c r="A65" s="9">
        <v>1</v>
      </c>
    </row>
    <row r="66" spans="1:1" x14ac:dyDescent="0.45">
      <c r="A66" s="9">
        <v>1</v>
      </c>
    </row>
    <row r="67" spans="1:1" x14ac:dyDescent="0.45">
      <c r="A67" s="9">
        <v>1</v>
      </c>
    </row>
    <row r="68" spans="1:1" x14ac:dyDescent="0.45">
      <c r="A68" s="9">
        <v>1</v>
      </c>
    </row>
    <row r="69" spans="1:1" x14ac:dyDescent="0.45">
      <c r="A69" s="3">
        <v>1</v>
      </c>
    </row>
    <row r="70" spans="1:1" x14ac:dyDescent="0.45">
      <c r="A70" s="3">
        <v>1</v>
      </c>
    </row>
    <row r="71" spans="1:1" x14ac:dyDescent="0.45">
      <c r="A71" s="3">
        <v>1</v>
      </c>
    </row>
    <row r="72" spans="1:1" x14ac:dyDescent="0.45">
      <c r="A72" s="3">
        <v>1</v>
      </c>
    </row>
    <row r="73" spans="1:1" x14ac:dyDescent="0.45">
      <c r="A73" s="3">
        <v>1</v>
      </c>
    </row>
    <row r="74" spans="1:1" x14ac:dyDescent="0.45">
      <c r="A74" s="3">
        <v>0</v>
      </c>
    </row>
    <row r="75" spans="1:1" x14ac:dyDescent="0.45">
      <c r="A75" s="3">
        <v>0</v>
      </c>
    </row>
    <row r="76" spans="1:1" x14ac:dyDescent="0.45">
      <c r="A76" s="3">
        <v>1</v>
      </c>
    </row>
    <row r="77" spans="1:1" x14ac:dyDescent="0.45">
      <c r="A77" s="3">
        <v>1</v>
      </c>
    </row>
    <row r="78" spans="1:1" x14ac:dyDescent="0.45">
      <c r="A78" s="3">
        <v>1</v>
      </c>
    </row>
    <row r="79" spans="1:1" x14ac:dyDescent="0.45">
      <c r="A79" s="3">
        <v>1</v>
      </c>
    </row>
    <row r="80" spans="1:1" x14ac:dyDescent="0.45">
      <c r="A80" s="3">
        <v>1</v>
      </c>
    </row>
    <row r="81" spans="1:1" x14ac:dyDescent="0.45">
      <c r="A81" s="3">
        <v>1</v>
      </c>
    </row>
    <row r="82" spans="1:1" x14ac:dyDescent="0.45">
      <c r="A82" s="3">
        <v>0</v>
      </c>
    </row>
    <row r="83" spans="1:1" x14ac:dyDescent="0.45">
      <c r="A83" s="3">
        <v>0</v>
      </c>
    </row>
    <row r="84" spans="1:1" x14ac:dyDescent="0.45">
      <c r="A84" s="3">
        <v>0</v>
      </c>
    </row>
    <row r="85" spans="1:1" x14ac:dyDescent="0.45">
      <c r="A85" s="3">
        <v>0</v>
      </c>
    </row>
    <row r="86" spans="1:1" x14ac:dyDescent="0.45">
      <c r="A86" s="3">
        <v>0</v>
      </c>
    </row>
    <row r="87" spans="1:1" x14ac:dyDescent="0.45">
      <c r="A87" s="3">
        <v>0</v>
      </c>
    </row>
    <row r="88" spans="1:1" x14ac:dyDescent="0.45">
      <c r="A88" s="3">
        <v>0</v>
      </c>
    </row>
    <row r="89" spans="1:1" x14ac:dyDescent="0.45">
      <c r="A89" s="3">
        <v>0</v>
      </c>
    </row>
    <row r="90" spans="1:1" x14ac:dyDescent="0.45">
      <c r="A90" s="3">
        <v>0</v>
      </c>
    </row>
    <row r="91" spans="1:1" x14ac:dyDescent="0.45">
      <c r="A91" s="3">
        <v>0</v>
      </c>
    </row>
    <row r="92" spans="1:1" x14ac:dyDescent="0.45">
      <c r="A92" s="3">
        <v>0</v>
      </c>
    </row>
    <row r="93" spans="1:1" x14ac:dyDescent="0.45">
      <c r="A93" s="3">
        <v>0</v>
      </c>
    </row>
    <row r="94" spans="1:1" x14ac:dyDescent="0.45">
      <c r="A94" s="3">
        <v>0</v>
      </c>
    </row>
    <row r="95" spans="1:1" x14ac:dyDescent="0.45">
      <c r="A95" s="3">
        <v>1</v>
      </c>
    </row>
    <row r="96" spans="1:1" x14ac:dyDescent="0.45">
      <c r="A96" s="3">
        <v>1</v>
      </c>
    </row>
    <row r="97" spans="1:1" x14ac:dyDescent="0.45">
      <c r="A97" s="3">
        <v>1</v>
      </c>
    </row>
    <row r="98" spans="1:1" x14ac:dyDescent="0.45">
      <c r="A98" s="3">
        <v>1</v>
      </c>
    </row>
    <row r="99" spans="1:1" x14ac:dyDescent="0.45">
      <c r="A99" s="3">
        <v>0</v>
      </c>
    </row>
    <row r="100" spans="1:1" x14ac:dyDescent="0.45">
      <c r="A100" s="3">
        <v>1</v>
      </c>
    </row>
    <row r="101" spans="1:1" x14ac:dyDescent="0.45">
      <c r="A101" s="3">
        <v>1</v>
      </c>
    </row>
    <row r="102" spans="1:1" x14ac:dyDescent="0.45">
      <c r="A102" s="3">
        <v>0</v>
      </c>
    </row>
    <row r="103" spans="1:1" x14ac:dyDescent="0.45">
      <c r="A103" s="3">
        <v>1</v>
      </c>
    </row>
    <row r="104" spans="1:1" x14ac:dyDescent="0.45">
      <c r="A104" s="3">
        <v>1</v>
      </c>
    </row>
    <row r="105" spans="1:1" x14ac:dyDescent="0.45">
      <c r="A105" s="3">
        <v>1</v>
      </c>
    </row>
    <row r="106" spans="1:1" x14ac:dyDescent="0.45">
      <c r="A106" s="3">
        <v>1</v>
      </c>
    </row>
    <row r="107" spans="1:1" x14ac:dyDescent="0.45">
      <c r="A107" s="3">
        <v>1</v>
      </c>
    </row>
    <row r="108" spans="1:1" x14ac:dyDescent="0.45">
      <c r="A108" s="3">
        <v>1</v>
      </c>
    </row>
    <row r="109" spans="1:1" x14ac:dyDescent="0.45">
      <c r="A109" s="3">
        <v>1</v>
      </c>
    </row>
    <row r="110" spans="1:1" x14ac:dyDescent="0.45">
      <c r="A110" s="3">
        <v>1</v>
      </c>
    </row>
    <row r="111" spans="1:1" x14ac:dyDescent="0.45">
      <c r="A111" s="3">
        <v>1</v>
      </c>
    </row>
    <row r="112" spans="1:1" x14ac:dyDescent="0.45">
      <c r="A112" s="3">
        <v>1</v>
      </c>
    </row>
    <row r="113" spans="1:1" x14ac:dyDescent="0.45">
      <c r="A113" s="3">
        <v>1</v>
      </c>
    </row>
    <row r="114" spans="1:1" x14ac:dyDescent="0.45">
      <c r="A114" s="3">
        <v>0</v>
      </c>
    </row>
    <row r="115" spans="1:1" x14ac:dyDescent="0.45">
      <c r="A115" s="3">
        <v>0</v>
      </c>
    </row>
    <row r="116" spans="1:1" x14ac:dyDescent="0.45">
      <c r="A116" s="3">
        <v>0</v>
      </c>
    </row>
    <row r="117" spans="1:1" x14ac:dyDescent="0.45">
      <c r="A117" s="3">
        <v>1</v>
      </c>
    </row>
    <row r="118" spans="1:1" x14ac:dyDescent="0.45">
      <c r="A118" s="3">
        <v>1</v>
      </c>
    </row>
    <row r="119" spans="1:1" x14ac:dyDescent="0.45">
      <c r="A119" s="3">
        <v>1</v>
      </c>
    </row>
    <row r="120" spans="1:1" x14ac:dyDescent="0.45">
      <c r="A120" s="3">
        <v>0</v>
      </c>
    </row>
    <row r="121" spans="1:1" x14ac:dyDescent="0.45">
      <c r="A121" s="3">
        <v>1</v>
      </c>
    </row>
    <row r="122" spans="1:1" x14ac:dyDescent="0.45">
      <c r="A122" s="3">
        <v>1</v>
      </c>
    </row>
    <row r="123" spans="1:1" x14ac:dyDescent="0.45">
      <c r="A123" s="3">
        <v>1</v>
      </c>
    </row>
    <row r="124" spans="1:1" x14ac:dyDescent="0.45">
      <c r="A124" s="3">
        <v>1</v>
      </c>
    </row>
    <row r="125" spans="1:1" x14ac:dyDescent="0.45">
      <c r="A125">
        <f>SUM(A1:A124)</f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Daftar KS 2019</vt:lpstr>
      <vt:lpstr>Analisis</vt:lpstr>
      <vt:lpstr>Sheet2</vt:lpstr>
      <vt:lpstr>Sheet3</vt:lpstr>
      <vt:lpstr>Sheet1 (2)</vt:lpstr>
      <vt:lpstr>Sheet1</vt:lpstr>
      <vt:lpstr>Sheet4</vt:lpstr>
      <vt:lpstr>Analisis!Print_Area</vt:lpstr>
      <vt:lpstr>'Daftar KS 2019'!Print_Area</vt:lpstr>
      <vt:lpstr>'Sheet1 (2)'!Print_Area</vt:lpstr>
      <vt:lpstr>Analisis!Print_Titles</vt:lpstr>
      <vt:lpstr>'Daftar KS 2019'!Print_Titles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Luthfia-Nuraini</cp:lastModifiedBy>
  <cp:lastPrinted>2019-07-04T02:19:52Z</cp:lastPrinted>
  <dcterms:created xsi:type="dcterms:W3CDTF">2019-02-14T08:53:29Z</dcterms:created>
  <dcterms:modified xsi:type="dcterms:W3CDTF">2021-01-06T02:58:06Z</dcterms:modified>
</cp:coreProperties>
</file>